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2A775C3-F81D-47C6-AD4C-D010F29C737D}" xr6:coauthVersionLast="45" xr6:coauthVersionMax="45" xr10:uidLastSave="{00000000-0000-0000-0000-000000000000}"/>
  <bookViews>
    <workbookView xWindow="-110" yWindow="-110" windowWidth="19420" windowHeight="10420" tabRatio="904" xr2:uid="{00000000-000D-0000-FFFF-FFFF00000000}"/>
  </bookViews>
  <sheets>
    <sheet name="TKB HK1 2020-2021 Full" sheetId="1" r:id="rId1"/>
    <sheet name="TKB HK1 2020-2021 Full (Khoa 1)" sheetId="16" state="hidden" r:id="rId2"/>
    <sheet name="All (2)" sheetId="8" state="hidden" r:id="rId3"/>
    <sheet name="Mẫu TKB" sheetId="5" state="hidden" r:id="rId4"/>
    <sheet name="D16TXCN2-B" sheetId="11" r:id="rId5"/>
    <sheet name="D16TXVT2-B" sheetId="12" r:id="rId6"/>
    <sheet name="D16TXVT1-K" sheetId="17" r:id="rId7"/>
    <sheet name="D17TXQT1-B" sheetId="13" r:id="rId8"/>
    <sheet name="D17TXQT1-K" sheetId="18" r:id="rId9"/>
    <sheet name="D17TXQT2-K" sheetId="19" r:id="rId10"/>
    <sheet name="D17TXQT3-K" sheetId="20" r:id="rId11"/>
    <sheet name="D17TXQT4-K" sheetId="21" r:id="rId12"/>
    <sheet name="D17TXQT5-K" sheetId="22" r:id="rId13"/>
    <sheet name="D17TXCN01-B" sheetId="14" r:id="rId14"/>
    <sheet name="D17TXCN1-K" sheetId="23" r:id="rId15"/>
    <sheet name="D17TXCN2-K" sheetId="24" r:id="rId16"/>
    <sheet name="D17TXCN3-K" sheetId="25" r:id="rId17"/>
    <sheet name="D17TXVT01-K" sheetId="15" r:id="rId18"/>
  </sheets>
  <definedNames>
    <definedName name="_xlnm._FilterDatabase" localSheetId="2" hidden="1">'All (2)'!$A$1:$K$100</definedName>
    <definedName name="_xlnm._FilterDatabase" localSheetId="0" hidden="1">'TKB HK1 2020-2021 Full'!$A$8:$N$33</definedName>
    <definedName name="_xlnm._FilterDatabase" localSheetId="1" hidden="1">'TKB HK1 2020-2021 Full (Khoa 1)'!$A$8:$N$48</definedName>
    <definedName name="_xlnm.Print_Area" localSheetId="4">'D16TXCN2-B'!$A$1:$T$56</definedName>
    <definedName name="_xlnm.Print_Area" localSheetId="6">'D16TXVT1-K'!$A$1:$T$57</definedName>
    <definedName name="_xlnm.Print_Area" localSheetId="5">'D16TXVT2-B'!$A$1:$T$57</definedName>
    <definedName name="_xlnm.Print_Area" localSheetId="13">'D17TXCN01-B'!$A$1:$T$57</definedName>
    <definedName name="_xlnm.Print_Area" localSheetId="14">'D17TXCN1-K'!$A$1:$T$57</definedName>
    <definedName name="_xlnm.Print_Area" localSheetId="15">'D17TXCN2-K'!$A$1:$T$57</definedName>
    <definedName name="_xlnm.Print_Area" localSheetId="16">'D17TXCN3-K'!$A$1:$T$57</definedName>
    <definedName name="_xlnm.Print_Area" localSheetId="7">'D17TXQT1-B'!$A$1:$T$57</definedName>
    <definedName name="_xlnm.Print_Area" localSheetId="8">'D17TXQT1-K'!$A$1:$T$57</definedName>
    <definedName name="_xlnm.Print_Area" localSheetId="9">'D17TXQT2-K'!$A$1:$T$57</definedName>
    <definedName name="_xlnm.Print_Area" localSheetId="10">'D17TXQT3-K'!$A$1:$T$57</definedName>
    <definedName name="_xlnm.Print_Area" localSheetId="11">'D17TXQT4-K'!$A$1:$T$57</definedName>
    <definedName name="_xlnm.Print_Area" localSheetId="12">'D17TXQT5-K'!$A$1:$T$57</definedName>
    <definedName name="_xlnm.Print_Area" localSheetId="17">'D17TXVT01-K'!$A$1:$T$57</definedName>
    <definedName name="_xlnm.Print_Titles" localSheetId="0">'TKB HK1 2020-2021 Full'!$8:$8</definedName>
    <definedName name="_xlnm.Print_Titles" localSheetId="1">'TKB HK1 2020-2021 Full (Khoa 1)'!$8:$8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5" l="1"/>
  <c r="N37" i="25"/>
  <c r="L37" i="25"/>
  <c r="K37" i="25"/>
  <c r="N36" i="25"/>
  <c r="L36" i="25"/>
  <c r="K36" i="25"/>
  <c r="L35" i="25"/>
  <c r="K35" i="25"/>
  <c r="N35" i="25" s="1"/>
  <c r="L34" i="25"/>
  <c r="K34" i="25"/>
  <c r="N34" i="25" s="1"/>
  <c r="C11" i="25"/>
  <c r="D10" i="25"/>
  <c r="D11" i="25" s="1"/>
  <c r="J38" i="24"/>
  <c r="L37" i="24"/>
  <c r="N37" i="24" s="1"/>
  <c r="K37" i="24"/>
  <c r="L36" i="24"/>
  <c r="K36" i="24"/>
  <c r="N36" i="24" s="1"/>
  <c r="L35" i="24"/>
  <c r="K35" i="24"/>
  <c r="N35" i="24" s="1"/>
  <c r="N34" i="24"/>
  <c r="L34" i="24"/>
  <c r="K34" i="24"/>
  <c r="D11" i="24"/>
  <c r="C11" i="24"/>
  <c r="E10" i="24"/>
  <c r="E11" i="24" s="1"/>
  <c r="D10" i="24"/>
  <c r="J38" i="23"/>
  <c r="L37" i="23"/>
  <c r="K37" i="23"/>
  <c r="N37" i="23" s="1"/>
  <c r="L36" i="23"/>
  <c r="K36" i="23"/>
  <c r="N36" i="23" s="1"/>
  <c r="L35" i="23"/>
  <c r="K35" i="23"/>
  <c r="N35" i="23" s="1"/>
  <c r="N34" i="23"/>
  <c r="L34" i="23"/>
  <c r="K34" i="23"/>
  <c r="D11" i="23"/>
  <c r="C11" i="23"/>
  <c r="F10" i="23"/>
  <c r="F11" i="23" s="1"/>
  <c r="E10" i="23"/>
  <c r="E11" i="23" s="1"/>
  <c r="D10" i="23"/>
  <c r="J40" i="22"/>
  <c r="N39" i="22"/>
  <c r="L39" i="22"/>
  <c r="K39" i="22"/>
  <c r="L38" i="22"/>
  <c r="K38" i="22"/>
  <c r="N38" i="22" s="1"/>
  <c r="N37" i="22"/>
  <c r="L37" i="22"/>
  <c r="K37" i="22"/>
  <c r="L36" i="22"/>
  <c r="K36" i="22"/>
  <c r="N36" i="22" s="1"/>
  <c r="L35" i="22"/>
  <c r="K35" i="22"/>
  <c r="N35" i="22" s="1"/>
  <c r="L34" i="22"/>
  <c r="N34" i="22" s="1"/>
  <c r="K34" i="22"/>
  <c r="C11" i="22"/>
  <c r="E10" i="22"/>
  <c r="E11" i="22" s="1"/>
  <c r="D10" i="22"/>
  <c r="D11" i="22" s="1"/>
  <c r="J40" i="21"/>
  <c r="L39" i="21"/>
  <c r="K39" i="21"/>
  <c r="N39" i="21" s="1"/>
  <c r="L38" i="21"/>
  <c r="K38" i="21"/>
  <c r="N38" i="21" s="1"/>
  <c r="L37" i="21"/>
  <c r="K37" i="21"/>
  <c r="N37" i="21" s="1"/>
  <c r="L36" i="21"/>
  <c r="N36" i="21" s="1"/>
  <c r="K36" i="21"/>
  <c r="N35" i="21"/>
  <c r="L35" i="21"/>
  <c r="K35" i="21"/>
  <c r="N34" i="21"/>
  <c r="L34" i="21"/>
  <c r="K34" i="21"/>
  <c r="C11" i="21"/>
  <c r="D10" i="21"/>
  <c r="D11" i="21" s="1"/>
  <c r="J40" i="20"/>
  <c r="L39" i="20"/>
  <c r="K39" i="20"/>
  <c r="N39" i="20" s="1"/>
  <c r="L38" i="20"/>
  <c r="K38" i="20"/>
  <c r="N38" i="20" s="1"/>
  <c r="L37" i="20"/>
  <c r="K37" i="20"/>
  <c r="N37" i="20" s="1"/>
  <c r="L36" i="20"/>
  <c r="N36" i="20" s="1"/>
  <c r="K36" i="20"/>
  <c r="N35" i="20"/>
  <c r="L35" i="20"/>
  <c r="K35" i="20"/>
  <c r="L34" i="20"/>
  <c r="K34" i="20"/>
  <c r="N34" i="20" s="1"/>
  <c r="D11" i="20"/>
  <c r="C11" i="20"/>
  <c r="D10" i="20"/>
  <c r="E10" i="20" s="1"/>
  <c r="J40" i="19"/>
  <c r="L39" i="19"/>
  <c r="K39" i="19"/>
  <c r="N39" i="19" s="1"/>
  <c r="L38" i="19"/>
  <c r="K38" i="19"/>
  <c r="N38" i="19" s="1"/>
  <c r="L37" i="19"/>
  <c r="K37" i="19"/>
  <c r="N37" i="19" s="1"/>
  <c r="L36" i="19"/>
  <c r="N36" i="19" s="1"/>
  <c r="K36" i="19"/>
  <c r="L35" i="19"/>
  <c r="K35" i="19"/>
  <c r="N35" i="19" s="1"/>
  <c r="L34" i="19"/>
  <c r="K34" i="19"/>
  <c r="N34" i="19" s="1"/>
  <c r="D11" i="19"/>
  <c r="C11" i="19"/>
  <c r="D10" i="19"/>
  <c r="E10" i="19" s="1"/>
  <c r="J40" i="18"/>
  <c r="L39" i="18"/>
  <c r="K39" i="18"/>
  <c r="N39" i="18" s="1"/>
  <c r="L38" i="18"/>
  <c r="K38" i="18"/>
  <c r="N38" i="18" s="1"/>
  <c r="L37" i="18"/>
  <c r="N37" i="18" s="1"/>
  <c r="K37" i="18"/>
  <c r="L36" i="18"/>
  <c r="K36" i="18"/>
  <c r="N36" i="18" s="1"/>
  <c r="L35" i="18"/>
  <c r="K35" i="18"/>
  <c r="N35" i="18" s="1"/>
  <c r="N34" i="18"/>
  <c r="L34" i="18"/>
  <c r="K34" i="18"/>
  <c r="C11" i="18"/>
  <c r="E10" i="18"/>
  <c r="E11" i="18" s="1"/>
  <c r="D10" i="18"/>
  <c r="D11" i="18" s="1"/>
  <c r="J39" i="17"/>
  <c r="L38" i="17"/>
  <c r="K38" i="17"/>
  <c r="N38" i="17" s="1"/>
  <c r="L37" i="17"/>
  <c r="K37" i="17"/>
  <c r="N37" i="17" s="1"/>
  <c r="L36" i="17"/>
  <c r="K36" i="17"/>
  <c r="N36" i="17" s="1"/>
  <c r="L35" i="17"/>
  <c r="N35" i="17" s="1"/>
  <c r="K35" i="17"/>
  <c r="L34" i="17"/>
  <c r="N34" i="17" s="1"/>
  <c r="K34" i="17"/>
  <c r="D11" i="17"/>
  <c r="C11" i="17"/>
  <c r="F10" i="17"/>
  <c r="F11" i="17" s="1"/>
  <c r="E10" i="17"/>
  <c r="E11" i="17" s="1"/>
  <c r="D10" i="17"/>
  <c r="E10" i="25" l="1"/>
  <c r="F10" i="24"/>
  <c r="G10" i="23"/>
  <c r="F10" i="22"/>
  <c r="E10" i="21"/>
  <c r="E11" i="20"/>
  <c r="F10" i="20"/>
  <c r="F10" i="19"/>
  <c r="E11" i="19"/>
  <c r="F10" i="18"/>
  <c r="G10" i="17"/>
  <c r="C79" i="8"/>
  <c r="N61" i="8"/>
  <c r="E18" i="16" s="1"/>
  <c r="N62" i="8"/>
  <c r="E20" i="16" s="1"/>
  <c r="N63" i="8"/>
  <c r="E22" i="16" s="1"/>
  <c r="N64" i="8"/>
  <c r="E32" i="16" s="1"/>
  <c r="N65" i="8"/>
  <c r="E34" i="16" s="1"/>
  <c r="N66" i="8"/>
  <c r="N67" i="8"/>
  <c r="E47" i="16" s="1"/>
  <c r="N68" i="8"/>
  <c r="E45" i="16" s="1"/>
  <c r="N69" i="8"/>
  <c r="E30" i="16" s="1"/>
  <c r="N70" i="8"/>
  <c r="E25" i="16" s="1"/>
  <c r="N71" i="8"/>
  <c r="E23" i="1" s="1"/>
  <c r="N72" i="8"/>
  <c r="N73" i="8"/>
  <c r="E24" i="16" s="1"/>
  <c r="N74" i="8"/>
  <c r="E29" i="16" s="1"/>
  <c r="N75" i="8"/>
  <c r="E11" i="16" s="1"/>
  <c r="N76" i="8"/>
  <c r="N77" i="8"/>
  <c r="E14" i="1" s="1"/>
  <c r="N78" i="8"/>
  <c r="N79" i="8"/>
  <c r="E38" i="16" s="1"/>
  <c r="N80" i="8"/>
  <c r="E40" i="16" s="1"/>
  <c r="N81" i="8"/>
  <c r="N82" i="8"/>
  <c r="E44" i="16" s="1"/>
  <c r="N83" i="8"/>
  <c r="E46" i="16" s="1"/>
  <c r="N84" i="8"/>
  <c r="E48" i="16" s="1"/>
  <c r="N60" i="8"/>
  <c r="E10" i="1" s="1"/>
  <c r="E11" i="25" l="1"/>
  <c r="F10" i="25"/>
  <c r="F11" i="24"/>
  <c r="G10" i="24"/>
  <c r="H10" i="23"/>
  <c r="G11" i="23"/>
  <c r="F11" i="22"/>
  <c r="G10" i="22"/>
  <c r="E11" i="21"/>
  <c r="F10" i="21"/>
  <c r="G10" i="20"/>
  <c r="F11" i="20"/>
  <c r="F11" i="19"/>
  <c r="G10" i="19"/>
  <c r="F11" i="18"/>
  <c r="G10" i="18"/>
  <c r="H10" i="17"/>
  <c r="G11" i="17"/>
  <c r="E15" i="1"/>
  <c r="E21" i="1"/>
  <c r="E27" i="1"/>
  <c r="E11" i="1"/>
  <c r="E31" i="16"/>
  <c r="E35" i="16"/>
  <c r="E15" i="16"/>
  <c r="E41" i="16"/>
  <c r="E21" i="16"/>
  <c r="E33" i="1"/>
  <c r="E9" i="1"/>
  <c r="E13" i="1"/>
  <c r="E9" i="16"/>
  <c r="E36" i="16"/>
  <c r="E39" i="16"/>
  <c r="E42" i="16"/>
  <c r="E27" i="16"/>
  <c r="E32" i="1"/>
  <c r="E25" i="1"/>
  <c r="E26" i="1"/>
  <c r="E13" i="16"/>
  <c r="E16" i="16"/>
  <c r="E43" i="16"/>
  <c r="E30" i="1"/>
  <c r="E12" i="1"/>
  <c r="E31" i="1"/>
  <c r="E29" i="1"/>
  <c r="E22" i="1"/>
  <c r="E10" i="16"/>
  <c r="E14" i="16"/>
  <c r="E19" i="16"/>
  <c r="E24" i="1"/>
  <c r="E19" i="1"/>
  <c r="E33" i="16"/>
  <c r="E23" i="16"/>
  <c r="E17" i="16"/>
  <c r="E28" i="16"/>
  <c r="E17" i="1"/>
  <c r="E16" i="1"/>
  <c r="E26" i="16"/>
  <c r="E20" i="1"/>
  <c r="E28" i="1"/>
  <c r="E18" i="1"/>
  <c r="E12" i="16"/>
  <c r="E37" i="16"/>
  <c r="N85" i="8"/>
  <c r="F11" i="25" l="1"/>
  <c r="G10" i="25"/>
  <c r="H10" i="24"/>
  <c r="G11" i="24"/>
  <c r="H11" i="23"/>
  <c r="I10" i="23"/>
  <c r="G11" i="22"/>
  <c r="H10" i="22"/>
  <c r="F11" i="21"/>
  <c r="G10" i="21"/>
  <c r="G11" i="20"/>
  <c r="H10" i="20"/>
  <c r="G11" i="19"/>
  <c r="H10" i="19"/>
  <c r="H10" i="18"/>
  <c r="G11" i="18"/>
  <c r="H11" i="17"/>
  <c r="I10" i="17"/>
  <c r="J39" i="12"/>
  <c r="J40" i="13"/>
  <c r="J40" i="15"/>
  <c r="N35" i="11"/>
  <c r="N36" i="11"/>
  <c r="N37" i="11"/>
  <c r="N34" i="11"/>
  <c r="L39" i="15"/>
  <c r="K39" i="15"/>
  <c r="L38" i="15"/>
  <c r="K38" i="15"/>
  <c r="N38" i="15" s="1"/>
  <c r="L37" i="15"/>
  <c r="K37" i="15"/>
  <c r="L36" i="15"/>
  <c r="K36" i="15"/>
  <c r="L35" i="15"/>
  <c r="K35" i="15"/>
  <c r="L34" i="15"/>
  <c r="K34" i="15"/>
  <c r="C11" i="15"/>
  <c r="D10" i="15"/>
  <c r="D11" i="15" s="1"/>
  <c r="J38" i="14"/>
  <c r="L37" i="14"/>
  <c r="K37" i="14"/>
  <c r="L36" i="14"/>
  <c r="K36" i="14"/>
  <c r="L35" i="14"/>
  <c r="K35" i="14"/>
  <c r="L34" i="14"/>
  <c r="K34" i="14"/>
  <c r="C11" i="14"/>
  <c r="D10" i="14"/>
  <c r="D11" i="14" s="1"/>
  <c r="L39" i="13"/>
  <c r="K39" i="13"/>
  <c r="N39" i="13" s="1"/>
  <c r="L38" i="13"/>
  <c r="K38" i="13"/>
  <c r="L37" i="13"/>
  <c r="K37" i="13"/>
  <c r="L36" i="13"/>
  <c r="K36" i="13"/>
  <c r="L35" i="13"/>
  <c r="K35" i="13"/>
  <c r="N35" i="13" s="1"/>
  <c r="L34" i="13"/>
  <c r="K34" i="13"/>
  <c r="C11" i="13"/>
  <c r="D10" i="13"/>
  <c r="E10" i="13" s="1"/>
  <c r="E11" i="13" s="1"/>
  <c r="L38" i="12"/>
  <c r="K38" i="12"/>
  <c r="L37" i="12"/>
  <c r="K37" i="12"/>
  <c r="L36" i="12"/>
  <c r="K36" i="12"/>
  <c r="L35" i="12"/>
  <c r="K35" i="12"/>
  <c r="L34" i="12"/>
  <c r="K34" i="12"/>
  <c r="C11" i="12"/>
  <c r="D10" i="12"/>
  <c r="E10" i="12" s="1"/>
  <c r="E11" i="12" s="1"/>
  <c r="L35" i="5"/>
  <c r="O35" i="5" s="1"/>
  <c r="L36" i="5"/>
  <c r="O36" i="5" s="1"/>
  <c r="L37" i="5"/>
  <c r="O37" i="5" s="1"/>
  <c r="L38" i="5"/>
  <c r="O38" i="5" s="1"/>
  <c r="L39" i="5"/>
  <c r="O39" i="5" s="1"/>
  <c r="L40" i="5"/>
  <c r="O40" i="5" s="1"/>
  <c r="L34" i="5"/>
  <c r="O34" i="5" s="1"/>
  <c r="M35" i="5"/>
  <c r="M36" i="5"/>
  <c r="M37" i="5"/>
  <c r="M38" i="5"/>
  <c r="M39" i="5"/>
  <c r="M40" i="5"/>
  <c r="M34" i="5"/>
  <c r="J38" i="11"/>
  <c r="C11" i="11"/>
  <c r="D10" i="11"/>
  <c r="E10" i="11" s="1"/>
  <c r="G11" i="25" l="1"/>
  <c r="H10" i="25"/>
  <c r="H11" i="24"/>
  <c r="I10" i="24"/>
  <c r="J10" i="23"/>
  <c r="I11" i="23"/>
  <c r="I10" i="22"/>
  <c r="H11" i="22"/>
  <c r="H10" i="21"/>
  <c r="G11" i="21"/>
  <c r="H11" i="20"/>
  <c r="I10" i="20"/>
  <c r="I10" i="19"/>
  <c r="H11" i="19"/>
  <c r="H11" i="18"/>
  <c r="I10" i="18"/>
  <c r="I11" i="17"/>
  <c r="J10" i="17"/>
  <c r="N39" i="15"/>
  <c r="N38" i="13"/>
  <c r="N37" i="12"/>
  <c r="N34" i="12"/>
  <c r="N35" i="15"/>
  <c r="N34" i="15"/>
  <c r="N36" i="15"/>
  <c r="D11" i="12"/>
  <c r="N35" i="12"/>
  <c r="N37" i="14"/>
  <c r="N36" i="12"/>
  <c r="N38" i="12"/>
  <c r="E10" i="14"/>
  <c r="E11" i="14" s="1"/>
  <c r="D11" i="13"/>
  <c r="N34" i="13"/>
  <c r="N36" i="13"/>
  <c r="N37" i="15"/>
  <c r="E10" i="15"/>
  <c r="E11" i="15" s="1"/>
  <c r="N34" i="14"/>
  <c r="N35" i="14"/>
  <c r="N36" i="14"/>
  <c r="N37" i="13"/>
  <c r="F10" i="13"/>
  <c r="F10" i="12"/>
  <c r="E11" i="11"/>
  <c r="F10" i="11"/>
  <c r="D11" i="11"/>
  <c r="K41" i="5"/>
  <c r="C11" i="5"/>
  <c r="D10" i="5"/>
  <c r="D11" i="5" s="1"/>
  <c r="I10" i="25" l="1"/>
  <c r="H11" i="25"/>
  <c r="J10" i="24"/>
  <c r="I11" i="24"/>
  <c r="K10" i="23"/>
  <c r="J11" i="23"/>
  <c r="I11" i="22"/>
  <c r="J10" i="22"/>
  <c r="H11" i="21"/>
  <c r="I10" i="21"/>
  <c r="I11" i="20"/>
  <c r="J10" i="20"/>
  <c r="I11" i="19"/>
  <c r="J10" i="19"/>
  <c r="I11" i="18"/>
  <c r="J10" i="18"/>
  <c r="J11" i="17"/>
  <c r="K10" i="17"/>
  <c r="F10" i="14"/>
  <c r="F11" i="14" s="1"/>
  <c r="F10" i="15"/>
  <c r="F11" i="15" s="1"/>
  <c r="G10" i="15"/>
  <c r="F11" i="13"/>
  <c r="G10" i="13"/>
  <c r="F11" i="12"/>
  <c r="G10" i="12"/>
  <c r="G10" i="11"/>
  <c r="F11" i="11"/>
  <c r="E10" i="5"/>
  <c r="I11" i="25" l="1"/>
  <c r="J10" i="25"/>
  <c r="J11" i="24"/>
  <c r="K10" i="24"/>
  <c r="K11" i="23"/>
  <c r="L10" i="23"/>
  <c r="J11" i="22"/>
  <c r="K10" i="22"/>
  <c r="I11" i="21"/>
  <c r="J10" i="21"/>
  <c r="J11" i="20"/>
  <c r="K10" i="20"/>
  <c r="J11" i="19"/>
  <c r="K10" i="19"/>
  <c r="K10" i="18"/>
  <c r="J11" i="18"/>
  <c r="K11" i="17"/>
  <c r="L10" i="17"/>
  <c r="G10" i="14"/>
  <c r="H10" i="14" s="1"/>
  <c r="H10" i="15"/>
  <c r="G11" i="15"/>
  <c r="H10" i="13"/>
  <c r="G11" i="13"/>
  <c r="H10" i="12"/>
  <c r="G11" i="12"/>
  <c r="H10" i="11"/>
  <c r="G11" i="11"/>
  <c r="F10" i="5"/>
  <c r="E11" i="5"/>
  <c r="K10" i="25" l="1"/>
  <c r="J11" i="25"/>
  <c r="K11" i="24"/>
  <c r="L10" i="24"/>
  <c r="L11" i="23"/>
  <c r="M10" i="23"/>
  <c r="K11" i="22"/>
  <c r="L10" i="22"/>
  <c r="J11" i="21"/>
  <c r="K10" i="21"/>
  <c r="K11" i="20"/>
  <c r="L10" i="20"/>
  <c r="K11" i="19"/>
  <c r="L10" i="19"/>
  <c r="K11" i="18"/>
  <c r="L10" i="18"/>
  <c r="M10" i="17"/>
  <c r="L11" i="17"/>
  <c r="G11" i="14"/>
  <c r="H11" i="15"/>
  <c r="I10" i="15"/>
  <c r="H11" i="14"/>
  <c r="I10" i="14"/>
  <c r="H11" i="13"/>
  <c r="I10" i="13"/>
  <c r="H11" i="12"/>
  <c r="I10" i="12"/>
  <c r="H11" i="11"/>
  <c r="I10" i="11"/>
  <c r="G10" i="5"/>
  <c r="F11" i="5"/>
  <c r="K11" i="25" l="1"/>
  <c r="L10" i="25"/>
  <c r="L11" i="24"/>
  <c r="M10" i="24"/>
  <c r="N10" i="23"/>
  <c r="M11" i="23"/>
  <c r="L11" i="22"/>
  <c r="M10" i="22"/>
  <c r="L10" i="21"/>
  <c r="K11" i="21"/>
  <c r="M10" i="20"/>
  <c r="L11" i="20"/>
  <c r="M10" i="19"/>
  <c r="L11" i="19"/>
  <c r="M10" i="18"/>
  <c r="L11" i="18"/>
  <c r="N10" i="17"/>
  <c r="M11" i="17"/>
  <c r="I11" i="15"/>
  <c r="J10" i="15"/>
  <c r="I11" i="14"/>
  <c r="J10" i="14"/>
  <c r="I11" i="13"/>
  <c r="J10" i="13"/>
  <c r="I11" i="12"/>
  <c r="J10" i="12"/>
  <c r="I11" i="11"/>
  <c r="J10" i="11"/>
  <c r="H10" i="5"/>
  <c r="G11" i="5"/>
  <c r="L11" i="25" l="1"/>
  <c r="M10" i="25"/>
  <c r="M11" i="24"/>
  <c r="N10" i="24"/>
  <c r="N11" i="23"/>
  <c r="O10" i="23"/>
  <c r="M11" i="22"/>
  <c r="N10" i="22"/>
  <c r="L11" i="21"/>
  <c r="M10" i="21"/>
  <c r="M11" i="20"/>
  <c r="N10" i="20"/>
  <c r="N10" i="19"/>
  <c r="M11" i="19"/>
  <c r="M11" i="18"/>
  <c r="N10" i="18"/>
  <c r="N11" i="17"/>
  <c r="O10" i="17"/>
  <c r="J11" i="15"/>
  <c r="K10" i="15"/>
  <c r="J11" i="14"/>
  <c r="K10" i="14"/>
  <c r="J11" i="13"/>
  <c r="K10" i="13"/>
  <c r="J11" i="12"/>
  <c r="K10" i="12"/>
  <c r="K10" i="11"/>
  <c r="J11" i="11"/>
  <c r="H11" i="5"/>
  <c r="I10" i="5"/>
  <c r="M11" i="25" l="1"/>
  <c r="N10" i="25"/>
  <c r="N11" i="24"/>
  <c r="O10" i="24"/>
  <c r="P10" i="23"/>
  <c r="O11" i="23"/>
  <c r="N11" i="22"/>
  <c r="O10" i="22"/>
  <c r="M11" i="21"/>
  <c r="N10" i="21"/>
  <c r="N11" i="20"/>
  <c r="O10" i="20"/>
  <c r="O10" i="19"/>
  <c r="N11" i="19"/>
  <c r="N11" i="18"/>
  <c r="O10" i="18"/>
  <c r="P10" i="17"/>
  <c r="O11" i="17"/>
  <c r="L10" i="15"/>
  <c r="K11" i="15"/>
  <c r="L10" i="14"/>
  <c r="K11" i="14"/>
  <c r="L10" i="13"/>
  <c r="K11" i="13"/>
  <c r="L10" i="12"/>
  <c r="K11" i="12"/>
  <c r="L10" i="11"/>
  <c r="K11" i="11"/>
  <c r="J10" i="5"/>
  <c r="I11" i="5"/>
  <c r="N11" i="25" l="1"/>
  <c r="O10" i="25"/>
  <c r="P10" i="24"/>
  <c r="O11" i="24"/>
  <c r="P11" i="23"/>
  <c r="Q10" i="23"/>
  <c r="O11" i="22"/>
  <c r="P10" i="22"/>
  <c r="N11" i="21"/>
  <c r="O10" i="21"/>
  <c r="P10" i="20"/>
  <c r="O11" i="20"/>
  <c r="P10" i="19"/>
  <c r="O11" i="19"/>
  <c r="P10" i="18"/>
  <c r="O11" i="18"/>
  <c r="P11" i="17"/>
  <c r="Q10" i="17"/>
  <c r="L11" i="15"/>
  <c r="M10" i="15"/>
  <c r="L11" i="14"/>
  <c r="M10" i="14"/>
  <c r="L11" i="13"/>
  <c r="M10" i="13"/>
  <c r="L11" i="12"/>
  <c r="M10" i="12"/>
  <c r="L11" i="11"/>
  <c r="M10" i="11"/>
  <c r="K10" i="5"/>
  <c r="J11" i="5"/>
  <c r="O11" i="25" l="1"/>
  <c r="P10" i="25"/>
  <c r="Q10" i="24"/>
  <c r="P11" i="24"/>
  <c r="R10" i="23"/>
  <c r="Q11" i="23"/>
  <c r="Q10" i="22"/>
  <c r="P11" i="22"/>
  <c r="O11" i="21"/>
  <c r="P10" i="21"/>
  <c r="P11" i="20"/>
  <c r="Q10" i="20"/>
  <c r="P11" i="19"/>
  <c r="Q10" i="19"/>
  <c r="P11" i="18"/>
  <c r="Q10" i="18"/>
  <c r="Q11" i="17"/>
  <c r="R10" i="17"/>
  <c r="M11" i="15"/>
  <c r="N10" i="15"/>
  <c r="M11" i="14"/>
  <c r="N10" i="14"/>
  <c r="M11" i="13"/>
  <c r="N10" i="13"/>
  <c r="M11" i="12"/>
  <c r="N10" i="12"/>
  <c r="M11" i="11"/>
  <c r="N10" i="11"/>
  <c r="K11" i="5"/>
  <c r="L10" i="5"/>
  <c r="Q10" i="25" l="1"/>
  <c r="P11" i="25"/>
  <c r="Q11" i="24"/>
  <c r="R10" i="24"/>
  <c r="R11" i="23"/>
  <c r="S10" i="23"/>
  <c r="Q11" i="22"/>
  <c r="R10" i="22"/>
  <c r="Q10" i="21"/>
  <c r="P11" i="21"/>
  <c r="Q11" i="20"/>
  <c r="R10" i="20"/>
  <c r="Q11" i="19"/>
  <c r="R10" i="19"/>
  <c r="R10" i="18"/>
  <c r="Q11" i="18"/>
  <c r="S10" i="17"/>
  <c r="R11" i="17"/>
  <c r="N11" i="15"/>
  <c r="O10" i="15"/>
  <c r="N11" i="14"/>
  <c r="O10" i="14"/>
  <c r="N11" i="13"/>
  <c r="O10" i="13"/>
  <c r="N11" i="12"/>
  <c r="O10" i="12"/>
  <c r="O10" i="11"/>
  <c r="N11" i="11"/>
  <c r="L11" i="5"/>
  <c r="M10" i="5"/>
  <c r="Q11" i="25" l="1"/>
  <c r="R10" i="25"/>
  <c r="R11" i="24"/>
  <c r="S10" i="24"/>
  <c r="S11" i="23"/>
  <c r="T10" i="23"/>
  <c r="T11" i="23" s="1"/>
  <c r="S10" i="22"/>
  <c r="R11" i="22"/>
  <c r="Q11" i="21"/>
  <c r="R10" i="21"/>
  <c r="R11" i="20"/>
  <c r="S10" i="20"/>
  <c r="S10" i="19"/>
  <c r="R11" i="19"/>
  <c r="S10" i="18"/>
  <c r="R11" i="18"/>
  <c r="S11" i="17"/>
  <c r="T10" i="17"/>
  <c r="T11" i="17" s="1"/>
  <c r="P10" i="15"/>
  <c r="O11" i="15"/>
  <c r="P10" i="14"/>
  <c r="O11" i="14"/>
  <c r="P10" i="13"/>
  <c r="O11" i="13"/>
  <c r="P10" i="12"/>
  <c r="O11" i="12"/>
  <c r="O11" i="11"/>
  <c r="P10" i="11"/>
  <c r="N10" i="5"/>
  <c r="M11" i="5"/>
  <c r="S10" i="25" l="1"/>
  <c r="R11" i="25"/>
  <c r="S11" i="24"/>
  <c r="T10" i="24"/>
  <c r="T11" i="24" s="1"/>
  <c r="S11" i="22"/>
  <c r="T10" i="22"/>
  <c r="T11" i="22" s="1"/>
  <c r="R11" i="21"/>
  <c r="S10" i="21"/>
  <c r="S11" i="20"/>
  <c r="T10" i="20"/>
  <c r="T11" i="20" s="1"/>
  <c r="S11" i="19"/>
  <c r="T10" i="19"/>
  <c r="T11" i="19" s="1"/>
  <c r="S11" i="18"/>
  <c r="T10" i="18"/>
  <c r="T11" i="18" s="1"/>
  <c r="P11" i="15"/>
  <c r="Q10" i="15"/>
  <c r="P11" i="14"/>
  <c r="Q10" i="14"/>
  <c r="P11" i="13"/>
  <c r="Q10" i="13"/>
  <c r="P11" i="12"/>
  <c r="Q10" i="12"/>
  <c r="P11" i="11"/>
  <c r="Q10" i="11"/>
  <c r="O10" i="5"/>
  <c r="N11" i="5"/>
  <c r="T10" i="25" l="1"/>
  <c r="T11" i="25" s="1"/>
  <c r="S11" i="25"/>
  <c r="T10" i="21"/>
  <c r="T11" i="21" s="1"/>
  <c r="S11" i="21"/>
  <c r="Q11" i="15"/>
  <c r="R10" i="15"/>
  <c r="Q11" i="14"/>
  <c r="R10" i="14"/>
  <c r="Q11" i="13"/>
  <c r="R10" i="13"/>
  <c r="Q11" i="12"/>
  <c r="R10" i="12"/>
  <c r="Q11" i="11"/>
  <c r="R10" i="11"/>
  <c r="O11" i="5"/>
  <c r="P10" i="5"/>
  <c r="R11" i="15" l="1"/>
  <c r="S10" i="15"/>
  <c r="R11" i="14"/>
  <c r="S10" i="14"/>
  <c r="R11" i="13"/>
  <c r="S10" i="13"/>
  <c r="R11" i="12"/>
  <c r="S10" i="12"/>
  <c r="S10" i="11"/>
  <c r="R11" i="11"/>
  <c r="P11" i="5"/>
  <c r="Q10" i="5"/>
  <c r="T10" i="15" l="1"/>
  <c r="T11" i="15" s="1"/>
  <c r="S11" i="15"/>
  <c r="T10" i="14"/>
  <c r="T11" i="14" s="1"/>
  <c r="S11" i="14"/>
  <c r="T10" i="13"/>
  <c r="T11" i="13" s="1"/>
  <c r="S11" i="13"/>
  <c r="S11" i="12"/>
  <c r="T10" i="12"/>
  <c r="T11" i="12" s="1"/>
  <c r="T10" i="11"/>
  <c r="T11" i="11" s="1"/>
  <c r="S11" i="11"/>
  <c r="R10" i="5"/>
  <c r="Q11" i="5"/>
  <c r="S10" i="5" l="1"/>
  <c r="R11" i="5"/>
  <c r="S11" i="5" l="1"/>
  <c r="T10" i="5"/>
  <c r="T11" i="5" l="1"/>
</calcChain>
</file>

<file path=xl/sharedStrings.xml><?xml version="1.0" encoding="utf-8"?>
<sst xmlns="http://schemas.openxmlformats.org/spreadsheetml/2006/main" count="1988" uniqueCount="212">
  <si>
    <t>HỌC VIỆN CÔNG NGHỆ BƯU CHÍNH VIỄN THÔNG</t>
  </si>
  <si>
    <t>CỘNG HÒA XÃ HỘI CHỦ NGHĨA VIỆT NAM</t>
  </si>
  <si>
    <t>TRUNG TÂM ĐÀO TẠO BƯU CHÍNH VIỄN THÔNG I</t>
  </si>
  <si>
    <t>Độc lập - Tự do - Hạnh phúc</t>
  </si>
  <si>
    <t>TẠI CƠ SỞ HÀ NỘI</t>
  </si>
  <si>
    <t>TT</t>
  </si>
  <si>
    <t>Môn học</t>
  </si>
  <si>
    <t>Số TC</t>
  </si>
  <si>
    <t>Số tiết giảng dạy</t>
  </si>
  <si>
    <t>Sĩ số</t>
  </si>
  <si>
    <t>Ngày</t>
  </si>
  <si>
    <t>Thứ</t>
  </si>
  <si>
    <t>Phòng học</t>
  </si>
  <si>
    <t>Khoa/Bộ môn</t>
  </si>
  <si>
    <t>Giảng viên</t>
  </si>
  <si>
    <t>Điện thoại</t>
  </si>
  <si>
    <t>Ghi chú</t>
  </si>
  <si>
    <t>7</t>
  </si>
  <si>
    <t>CNTT1</t>
  </si>
  <si>
    <t>QTKD1</t>
  </si>
  <si>
    <t>VT1</t>
  </si>
  <si>
    <t>CN</t>
  </si>
  <si>
    <t>Phát triển phần mềm hướng Agent</t>
  </si>
  <si>
    <t>Báo hiệu và điều khiển kết nối</t>
  </si>
  <si>
    <t>Đảm bảo chất lượng phần mềm</t>
  </si>
  <si>
    <t>Quản trị kinh doanh quốc tế</t>
  </si>
  <si>
    <t>Thông tin di động</t>
  </si>
  <si>
    <t>Chuyên đề QTKD</t>
  </si>
  <si>
    <t>Khởi sự kinh doanh</t>
  </si>
  <si>
    <t>Chuyên đề CNTT</t>
  </si>
  <si>
    <t>Quản trị marketing</t>
  </si>
  <si>
    <t>Quản lý mạng viễn thông</t>
  </si>
  <si>
    <t>Chuyên đề VT</t>
  </si>
  <si>
    <t>Ghi chú:</t>
  </si>
  <si>
    <t>1. Mỗi buổi học được tính 4 tiết tín chỉ</t>
  </si>
  <si>
    <t>3. Phòng học: Là phòng học được thiết lập trên hệ thống cầu truyền hình</t>
  </si>
  <si>
    <t>4. Địa điểm: Trung tâm đào tạo Bưu chính Viễn thông I - Tầng 4 nhà A1 - Cơ sở Hà Đông</t>
  </si>
  <si>
    <t>5. Mọi trao đổi về lịch hướng dẫn học tập: Liên hệ A. Hưng (tel: 0945555549, email: hungcq@ptit.edu.vn)</t>
  </si>
  <si>
    <t>Nơi nhận:</t>
  </si>
  <si>
    <t>KT. GIÁM ĐỐC</t>
  </si>
  <si>
    <t>PHÓ GIÁM ĐỐC</t>
  </si>
  <si>
    <t>Nguyễn Xuân Trường</t>
  </si>
  <si>
    <t>Lớp</t>
  </si>
  <si>
    <t>Sỹ số</t>
  </si>
  <si>
    <t>Học kỳ</t>
  </si>
  <si>
    <r>
      <rPr>
        <sz val="11"/>
        <color rgb="FF000000"/>
        <rFont val="Times New Roman"/>
        <family val="1"/>
      </rPr>
      <t>HỌC VIỆN CÔNG NGHỆ
BƯU CHÍNH VIỄN THÔNG</t>
    </r>
    <r>
      <rPr>
        <b/>
        <sz val="11"/>
        <color rgb="FF000000"/>
        <rFont val="Times New Roman"/>
        <family val="1"/>
      </rPr>
      <t xml:space="preserve">
TRUNG TÂM ĐÀO TẠO
BƯU CHÍNH VIỄN THÔNG I</t>
    </r>
  </si>
  <si>
    <t>CỘNG HOÀ XÃ HỘI CHỦ NGHĨA VIỆT NAM
Độc lập - Tự do - Hạnh phúc</t>
  </si>
  <si>
    <t>THỜI KHOÁ BIỂU</t>
  </si>
  <si>
    <t>Lớp:</t>
  </si>
  <si>
    <t>Sỹ số:</t>
  </si>
  <si>
    <t>THÁNG</t>
  </si>
  <si>
    <t>THỨ 2</t>
  </si>
  <si>
    <t>CHỦ NHẬT</t>
  </si>
  <si>
    <t>THỨ HAI</t>
  </si>
  <si>
    <t>Sáng</t>
  </si>
  <si>
    <t>Chiều</t>
  </si>
  <si>
    <t>Tối</t>
  </si>
  <si>
    <t>THỨ BA</t>
  </si>
  <si>
    <t>THỨ TƯ</t>
  </si>
  <si>
    <t>THỨ NĂM</t>
  </si>
  <si>
    <t>THỨ SÁU</t>
  </si>
  <si>
    <t>THỨ BẢY</t>
  </si>
  <si>
    <t>Ký hiệu
môn học</t>
  </si>
  <si>
    <t>Tên môn học/học phần</t>
  </si>
  <si>
    <t>Số tiết</t>
  </si>
  <si>
    <t>Tự  học</t>
  </si>
  <si>
    <t>Giảng viên giảng dạy</t>
  </si>
  <si>
    <t>TS</t>
  </si>
  <si>
    <t>LT+BT</t>
  </si>
  <si>
    <t>TH</t>
  </si>
  <si>
    <t>M1</t>
  </si>
  <si>
    <t>M2</t>
  </si>
  <si>
    <t>M3</t>
  </si>
  <si>
    <t>M4</t>
  </si>
  <si>
    <t>M5</t>
  </si>
  <si>
    <t>M6</t>
  </si>
  <si>
    <t>M7</t>
  </si>
  <si>
    <t>- Buổi sáng từ 8h00', chiều từ 13h00' (mỗi bổi học được tính 4 tiết)</t>
  </si>
  <si>
    <t>- Việc phân bổ số tiết (LT/TN/BTL…) thực hiện theo đề cương. GV chủ động chia nhóm TN/TH, đăng ký gửi về TTĐTBCVT1</t>
  </si>
  <si>
    <t>- Bất kỳ sự thay đổi nào, bên thay đổi phải chủ động thông báo trước cho các bên liên quan biết (Giảng viên, Lớp, TTĐTBCVT1)</t>
  </si>
  <si>
    <t>- Mọi thông tin cần trao đổi với TTĐTBCVT1 về thời khoá biểu liên hệ anh Hưng (ĐT: 0945555549)</t>
  </si>
  <si>
    <t/>
  </si>
  <si>
    <t>Phòng học: Học qua cầu truyền hình</t>
  </si>
  <si>
    <t xml:space="preserve"> - Phòng TH (p/h);</t>
  </si>
  <si>
    <t xml:space="preserve"> - Khoa 1; Bộ môn (p/h);</t>
  </si>
  <si>
    <t xml:space="preserve"> - Giảng viên, Lớp sinh viên (t/h);</t>
  </si>
  <si>
    <t xml:space="preserve"> - Phổ biến website;</t>
  </si>
  <si>
    <t>12</t>
  </si>
  <si>
    <t>Hà Nội, ngày       tháng       năm 20..</t>
  </si>
  <si>
    <t xml:space="preserve"> - Lưu VT, QLĐT.</t>
  </si>
  <si>
    <t>Cơ sở dữ liệu phân tán</t>
  </si>
  <si>
    <t>Lập trình mạng</t>
  </si>
  <si>
    <t>Tổ chức sản xuất trong doanh nghiệp</t>
  </si>
  <si>
    <t>Quản trị doanh nghiệp</t>
  </si>
  <si>
    <t>Đa truy nhập vô tuyến</t>
  </si>
  <si>
    <t>Mô phỏng hệ thống truyền thông</t>
  </si>
  <si>
    <t>Công nghệ truyền tải quang</t>
  </si>
  <si>
    <t>D16TXCN02-B</t>
  </si>
  <si>
    <t>D17TXQT01-B</t>
  </si>
  <si>
    <t>D16TXVT01-B</t>
  </si>
  <si>
    <t>D16TXVT02-B</t>
  </si>
  <si>
    <t>D16TXVT01-K</t>
  </si>
  <si>
    <t>D17TXCN01-B</t>
  </si>
  <si>
    <t>D17TXCN01-K</t>
  </si>
  <si>
    <t>D17TXCN02-K</t>
  </si>
  <si>
    <t>D17TXCN03-K</t>
  </si>
  <si>
    <t>D17TXQT01-K</t>
  </si>
  <si>
    <t>D17TXQT02-K</t>
  </si>
  <si>
    <t>D17TXQT03-K</t>
  </si>
  <si>
    <t>D17TXQT04-K</t>
  </si>
  <si>
    <t>D17TXQT05-K</t>
  </si>
  <si>
    <t>Buổi</t>
  </si>
  <si>
    <t>S</t>
  </si>
  <si>
    <t>C</t>
  </si>
  <si>
    <t>S-C</t>
  </si>
  <si>
    <t>Viện KTBĐ</t>
  </si>
  <si>
    <t>2. Thời gian học: Sáng: 8h00; Chiều: 13h30; Tối: 18h00</t>
  </si>
  <si>
    <t>D17TXVT01-K</t>
  </si>
  <si>
    <t>KẾ HOẠCH GIẢNG DẠY HỌC KỲ 1 NĂM HỌC 2020-2021 CÁC LỚP ĐẠI HỌC TỪ XA</t>
  </si>
  <si>
    <t>Phát triển phầm mềm hướng dịch vụ</t>
  </si>
  <si>
    <t>Kỹ thuật phát thanh và truyền hình</t>
  </si>
  <si>
    <t>An ninh mạng thông tin</t>
  </si>
  <si>
    <t>Chuyên đề</t>
  </si>
  <si>
    <t>Các mạng thông tin vô tuyến</t>
  </si>
  <si>
    <t>Lập trình web</t>
  </si>
  <si>
    <t>Thu phát vô tuyến</t>
  </si>
  <si>
    <t>Phát triển ứng dụng cho các TBDĐ</t>
  </si>
  <si>
    <t>Học kỳ 1 năm học 2020-2021 (Học kỳ )</t>
  </si>
  <si>
    <t>Tháng 2</t>
  </si>
  <si>
    <t>Tháng 3</t>
  </si>
  <si>
    <t>Tháng 4</t>
  </si>
  <si>
    <t>Tháng 5</t>
  </si>
  <si>
    <t>Tháng 6</t>
  </si>
  <si>
    <t xml:space="preserve">ThS.Trịnh Vân Anh </t>
  </si>
  <si>
    <t>Học kỳ 1 năm học 2020-2021 (Học kỳ 8)</t>
  </si>
  <si>
    <t>Học kỳ 1 năm học 2020-2021 (Học kỳ 7)</t>
  </si>
  <si>
    <t>KẾ HOẠCH GIẢNG DẠY HỌC KỲ 1 NĂM HỌC 2020-2021
CÁC LỚP ĐẠI HỌC TỪ XA</t>
  </si>
  <si>
    <t>(Kèm theo công văn số:          /TT1-QLĐT ngày       tháng 2 năm 2020)</t>
  </si>
  <si>
    <t>TT1</t>
  </si>
  <si>
    <t>TS. Nguyễn Chiến Trinh</t>
  </si>
  <si>
    <t>ThS. Nguyễn Thanh Trà</t>
  </si>
  <si>
    <t>TS. Nguyễn Việt Hưng</t>
  </si>
  <si>
    <t>TS. Phạm Thị Thúy Hiền</t>
  </si>
  <si>
    <t>TS. Dương Thị Thanh Tú</t>
  </si>
  <si>
    <t>TS. Nguyễn Viết Minh</t>
  </si>
  <si>
    <t>PGS.TS. Nguyễn Tiến Ban</t>
  </si>
  <si>
    <t>TS. Lê Hải Châu</t>
  </si>
  <si>
    <t>TS. Vũ Thị Thúy Hà</t>
  </si>
  <si>
    <t>ThS. Ngô Thị Thu Trang</t>
  </si>
  <si>
    <t>TS. Đỗ Thị Bích Ngọc</t>
  </si>
  <si>
    <t>GVC. Nguyễn Đình Hiến</t>
  </si>
  <si>
    <t>GVC. Nguyễn Mạnh Sơn</t>
  </si>
  <si>
    <t>PGS.TS. Nguyễn Thị Minh An</t>
  </si>
  <si>
    <t>GVC. Lê Thị Bích Ngọc</t>
  </si>
  <si>
    <t>GVC. Phan Tú Anh</t>
  </si>
  <si>
    <t>TS. Trần Thị Thập</t>
  </si>
  <si>
    <t>ThS. Nguyễn Thị Phương Dung</t>
  </si>
  <si>
    <t>GIÁM ĐỐC</t>
  </si>
  <si>
    <t>Chu Quang Ngọc</t>
  </si>
  <si>
    <t>0773341826</t>
  </si>
  <si>
    <t>0904422984</t>
  </si>
  <si>
    <t>0888018123</t>
  </si>
  <si>
    <t>0912488855</t>
  </si>
  <si>
    <t>0913234349</t>
  </si>
  <si>
    <t>0904110109</t>
  </si>
  <si>
    <t>0915252452</t>
  </si>
  <si>
    <t>0912220088</t>
  </si>
  <si>
    <t>0914061182</t>
  </si>
  <si>
    <t>0912004866</t>
  </si>
  <si>
    <t>0912084382</t>
  </si>
  <si>
    <t>0904135235</t>
  </si>
  <si>
    <t>0911465080</t>
  </si>
  <si>
    <t>0915400946</t>
  </si>
  <si>
    <t>0969545289</t>
  </si>
  <si>
    <t>0904062112</t>
  </si>
  <si>
    <t>0914330826</t>
  </si>
  <si>
    <t>0912212929</t>
  </si>
  <si>
    <t>0915054369</t>
  </si>
  <si>
    <t xml:space="preserve">TS. Phan Thị Hà </t>
  </si>
  <si>
    <t>0948672246</t>
  </si>
  <si>
    <t>TS. Đỗ Thị Bích Ngọc 0912084382</t>
  </si>
  <si>
    <t>GVC. Nguyễn Đình Hiến 0904422984</t>
  </si>
  <si>
    <t>GVC. Nguyễn Mạnh Sơn 0888018123</t>
  </si>
  <si>
    <t>TS. Vũ Thị Thúy Hà 0915054369</t>
  </si>
  <si>
    <t>TS. Phạm Thị Thúy Hiền 0914330826</t>
  </si>
  <si>
    <t>TS. Nguyễn Chiến Trinh 0915400946</t>
  </si>
  <si>
    <t>PGS.TS. Nguyễn Tiến Ban 0904110109</t>
  </si>
  <si>
    <t>TS. Nguyễn Việt Hưng 0969545289</t>
  </si>
  <si>
    <t xml:space="preserve"> - Lưu VT, ĐTHN.</t>
  </si>
  <si>
    <t>ThS. Nguyễn Thị Phương Dung 0914061182</t>
  </si>
  <si>
    <t>PGS.TS. Nguyễn Thị Minh An 0913234349</t>
  </si>
  <si>
    <t>GVC. Phan Tú Anh 0912488855</t>
  </si>
  <si>
    <t>GVC. Lê Thị Bích Ngọc 0773341826</t>
  </si>
  <si>
    <t>TS. Trần Thị Thập 0912212929</t>
  </si>
  <si>
    <t>ThS.Trịnh Vân Anh 0912004866</t>
  </si>
  <si>
    <t>TS. Phan Thị Hà 0948672246</t>
  </si>
  <si>
    <t>ThS. Ngô Thị Thu Trang 0915252452</t>
  </si>
  <si>
    <t>TS. Lê Hải Châu 0911465080</t>
  </si>
  <si>
    <t>ThS. Nguyễn Thanh Trà 0912220088</t>
  </si>
  <si>
    <t>TS. Dương Thị Thanh Tú 0904135235</t>
  </si>
  <si>
    <t>TS. Nguyễn Viết Minh 0904062112</t>
  </si>
  <si>
    <t>D16TXVT1-K</t>
  </si>
  <si>
    <t>4</t>
  </si>
  <si>
    <t>13</t>
  </si>
  <si>
    <t>16</t>
  </si>
  <si>
    <t>44</t>
  </si>
  <si>
    <t>18</t>
  </si>
  <si>
    <t>11</t>
  </si>
  <si>
    <t>24</t>
  </si>
  <si>
    <t>25</t>
  </si>
  <si>
    <t>17</t>
  </si>
  <si>
    <t>3. Phòng học: Là phòng học được thiết lập trên hệ thống cầu truyền hình. Sinh viên sẽ nhận ID phòng học trước 1 ngày làm việc của lịch học sắp diễn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</si>
</sst>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"/>
  </numFmts>
  <fonts count="40" x14ac:knownFonts="1">
    <font>
      <sz val="11"/>
      <color rgb="FF000000"/>
      <name val="Calibri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000000"/>
      <name val="Arial"/>
      <family val="2"/>
    </font>
    <font>
      <i/>
      <sz val="1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Times New Roman"/>
      <family val="1"/>
    </font>
    <font>
      <b/>
      <i/>
      <sz val="9"/>
      <color rgb="FF000000"/>
      <name val="Times New Roman"/>
      <family val="1"/>
    </font>
    <font>
      <i/>
      <u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i/>
      <sz val="13"/>
      <name val="Times New Roman"/>
      <family val="1"/>
    </font>
    <font>
      <i/>
      <sz val="1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2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4" fillId="0" borderId="0" xfId="0" applyFont="1"/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/>
    </xf>
    <xf numFmtId="49" fontId="10" fillId="0" borderId="27" xfId="0" applyNumberFormat="1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vertical="center" wrapText="1"/>
    </xf>
    <xf numFmtId="0" fontId="19" fillId="0" borderId="21" xfId="0" applyFont="1" applyBorder="1" applyAlignment="1">
      <alignment vertical="center"/>
    </xf>
    <xf numFmtId="49" fontId="16" fillId="0" borderId="21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 wrapText="1"/>
    </xf>
    <xf numFmtId="0" fontId="16" fillId="0" borderId="47" xfId="0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45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49" fontId="31" fillId="0" borderId="1" xfId="0" quotePrefix="1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49" fontId="31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9" fontId="30" fillId="0" borderId="0" xfId="0" applyNumberFormat="1" applyFont="1"/>
    <xf numFmtId="0" fontId="4" fillId="0" borderId="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7" fillId="0" borderId="0" xfId="0" applyFont="1" applyFill="1" applyBorder="1"/>
    <xf numFmtId="0" fontId="3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9" fontId="31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49" fontId="30" fillId="0" borderId="0" xfId="0" applyNumberFormat="1" applyFont="1" applyFill="1"/>
    <xf numFmtId="0" fontId="31" fillId="0" borderId="0" xfId="0" applyFont="1" applyFill="1" applyAlignment="1">
      <alignment horizontal="center" vertical="center"/>
    </xf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0" fillId="0" borderId="0" xfId="0" applyFont="1" applyFill="1" applyAlignment="1"/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 wrapText="1"/>
    </xf>
    <xf numFmtId="0" fontId="0" fillId="0" borderId="0" xfId="0" applyFill="1"/>
    <xf numFmtId="49" fontId="10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0" xfId="0" applyFont="1" applyFill="1"/>
    <xf numFmtId="49" fontId="1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49" fontId="10" fillId="0" borderId="27" xfId="0" applyNumberFormat="1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/>
    </xf>
    <xf numFmtId="49" fontId="16" fillId="0" borderId="21" xfId="0" applyNumberFormat="1" applyFont="1" applyFill="1" applyBorder="1" applyAlignment="1">
      <alignment vertical="center"/>
    </xf>
    <xf numFmtId="49" fontId="16" fillId="0" borderId="27" xfId="0" applyNumberFormat="1" applyFont="1" applyFill="1" applyBorder="1" applyAlignment="1">
      <alignment vertical="center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/>
    </xf>
    <xf numFmtId="49" fontId="13" fillId="0" borderId="55" xfId="0" applyNumberFormat="1" applyFont="1" applyFill="1" applyBorder="1" applyAlignment="1">
      <alignment vertical="center"/>
    </xf>
    <xf numFmtId="49" fontId="13" fillId="0" borderId="51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6" fillId="0" borderId="51" xfId="0" applyFont="1" applyFill="1" applyBorder="1"/>
    <xf numFmtId="0" fontId="16" fillId="0" borderId="0" xfId="0" applyFont="1" applyFill="1"/>
    <xf numFmtId="0" fontId="31" fillId="0" borderId="0" xfId="0" applyFont="1" applyFill="1" applyAlignment="1">
      <alignment horizontal="center" vertical="center"/>
    </xf>
    <xf numFmtId="0" fontId="30" fillId="0" borderId="0" xfId="0" applyFont="1" applyFill="1"/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49" fontId="33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0" fillId="0" borderId="0" xfId="0" applyFont="1"/>
    <xf numFmtId="0" fontId="38" fillId="0" borderId="0" xfId="0" applyFont="1" applyAlignment="1">
      <alignment horizontal="center" vertical="center"/>
    </xf>
    <xf numFmtId="0" fontId="39" fillId="0" borderId="0" xfId="0" applyFont="1"/>
    <xf numFmtId="0" fontId="31" fillId="0" borderId="0" xfId="0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49" fontId="2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0" fillId="0" borderId="0" xfId="0"/>
    <xf numFmtId="49" fontId="3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8" fillId="0" borderId="17" xfId="0" applyFont="1" applyBorder="1"/>
    <xf numFmtId="0" fontId="18" fillId="0" borderId="20" xfId="0" applyFont="1" applyBorder="1"/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7" fillId="0" borderId="6" xfId="0" applyFont="1" applyBorder="1" applyAlignment="1">
      <alignment horizontal="center" vertical="center"/>
    </xf>
    <xf numFmtId="0" fontId="18" fillId="0" borderId="7" xfId="0" applyFont="1" applyBorder="1"/>
    <xf numFmtId="0" fontId="17" fillId="0" borderId="9" xfId="0" applyFont="1" applyBorder="1" applyAlignment="1">
      <alignment horizontal="center" vertical="center"/>
    </xf>
    <xf numFmtId="0" fontId="18" fillId="0" borderId="10" xfId="0" applyFont="1" applyBorder="1"/>
    <xf numFmtId="49" fontId="22" fillId="0" borderId="42" xfId="0" applyNumberFormat="1" applyFont="1" applyBorder="1" applyAlignment="1">
      <alignment horizontal="center" vertical="center" wrapText="1"/>
    </xf>
    <xf numFmtId="0" fontId="18" fillId="0" borderId="43" xfId="0" applyFont="1" applyBorder="1"/>
    <xf numFmtId="49" fontId="19" fillId="0" borderId="31" xfId="0" applyNumberFormat="1" applyFont="1" applyBorder="1" applyAlignment="1">
      <alignment horizontal="center" vertical="center" wrapText="1"/>
    </xf>
    <xf numFmtId="0" fontId="18" fillId="0" borderId="29" xfId="0" applyFont="1" applyBorder="1"/>
    <xf numFmtId="0" fontId="18" fillId="0" borderId="34" xfId="0" applyFont="1" applyBorder="1"/>
    <xf numFmtId="0" fontId="18" fillId="0" borderId="35" xfId="0" applyFont="1" applyBorder="1"/>
    <xf numFmtId="49" fontId="23" fillId="0" borderId="0" xfId="0" applyNumberFormat="1" applyFont="1" applyAlignment="1">
      <alignment vertical="center" wrapText="1"/>
    </xf>
    <xf numFmtId="49" fontId="6" fillId="0" borderId="46" xfId="0" applyNumberFormat="1" applyFont="1" applyBorder="1" applyAlignment="1">
      <alignment vertical="center" wrapText="1"/>
    </xf>
    <xf numFmtId="0" fontId="18" fillId="0" borderId="30" xfId="0" applyFont="1" applyBorder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6" fillId="0" borderId="0" xfId="0" quotePrefix="1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/>
    </xf>
    <xf numFmtId="0" fontId="18" fillId="0" borderId="5" xfId="0" applyFont="1" applyBorder="1"/>
    <xf numFmtId="49" fontId="19" fillId="0" borderId="14" xfId="0" applyNumberFormat="1" applyFont="1" applyBorder="1" applyAlignment="1">
      <alignment horizontal="center" vertical="center" wrapText="1"/>
    </xf>
    <xf numFmtId="0" fontId="18" fillId="0" borderId="38" xfId="0" applyFont="1" applyBorder="1"/>
    <xf numFmtId="49" fontId="17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0" fontId="18" fillId="0" borderId="32" xfId="0" applyFont="1" applyBorder="1"/>
    <xf numFmtId="0" fontId="18" fillId="0" borderId="36" xfId="0" applyFont="1" applyBorder="1"/>
    <xf numFmtId="0" fontId="18" fillId="0" borderId="37" xfId="0" applyFont="1" applyBorder="1"/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49" fontId="19" fillId="0" borderId="37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vertical="center" wrapText="1"/>
    </xf>
    <xf numFmtId="49" fontId="16" fillId="0" borderId="0" xfId="0" quotePrefix="1" applyNumberFormat="1" applyFont="1" applyFill="1" applyAlignment="1">
      <alignment vertical="center" wrapText="1"/>
    </xf>
    <xf numFmtId="49" fontId="16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/>
    <xf numFmtId="49" fontId="6" fillId="0" borderId="46" xfId="0" applyNumberFormat="1" applyFont="1" applyFill="1" applyBorder="1" applyAlignment="1">
      <alignment vertical="center" wrapText="1"/>
    </xf>
    <xf numFmtId="0" fontId="18" fillId="0" borderId="30" xfId="0" applyFont="1" applyFill="1" applyBorder="1"/>
    <xf numFmtId="49" fontId="16" fillId="0" borderId="13" xfId="0" applyNumberFormat="1" applyFont="1" applyFill="1" applyBorder="1" applyAlignment="1">
      <alignment horizontal="center" vertical="center" textRotation="90" wrapText="1"/>
    </xf>
    <xf numFmtId="0" fontId="18" fillId="0" borderId="17" xfId="0" applyFont="1" applyFill="1" applyBorder="1"/>
    <xf numFmtId="0" fontId="18" fillId="0" borderId="20" xfId="0" applyFont="1" applyFill="1" applyBorder="1"/>
    <xf numFmtId="49" fontId="19" fillId="0" borderId="31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/>
    <xf numFmtId="0" fontId="18" fillId="0" borderId="34" xfId="0" applyFont="1" applyFill="1" applyBorder="1"/>
    <xf numFmtId="0" fontId="18" fillId="0" borderId="35" xfId="0" applyFont="1" applyFill="1" applyBorder="1"/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3" xfId="0" applyFont="1" applyFill="1" applyBorder="1"/>
    <xf numFmtId="0" fontId="19" fillId="0" borderId="50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8" fillId="0" borderId="7" xfId="0" applyFont="1" applyFill="1" applyBorder="1"/>
    <xf numFmtId="0" fontId="17" fillId="0" borderId="9" xfId="0" applyFont="1" applyFill="1" applyBorder="1" applyAlignment="1">
      <alignment horizontal="center" vertical="center"/>
    </xf>
    <xf numFmtId="0" fontId="18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2</xdr:row>
      <xdr:rowOff>31750</xdr:rowOff>
    </xdr:from>
    <xdr:to>
      <xdr:col>3</xdr:col>
      <xdr:colOff>228600</xdr:colOff>
      <xdr:row>2</xdr:row>
      <xdr:rowOff>31750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C2FCF3B-E53A-43B9-9420-7EA83240B0E7}"/>
            </a:ext>
          </a:extLst>
        </xdr:cNvPr>
        <xdr:cNvCxnSpPr/>
      </xdr:nvCxnSpPr>
      <xdr:spPr>
        <a:xfrm>
          <a:off x="1222375" y="425450"/>
          <a:ext cx="2162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2</xdr:row>
      <xdr:rowOff>25400</xdr:rowOff>
    </xdr:from>
    <xdr:to>
      <xdr:col>11</xdr:col>
      <xdr:colOff>82550</xdr:colOff>
      <xdr:row>2</xdr:row>
      <xdr:rowOff>25400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3481FCD-2A92-4793-8522-80D4D75D7B5A}"/>
            </a:ext>
          </a:extLst>
        </xdr:cNvPr>
        <xdr:cNvCxnSpPr/>
      </xdr:nvCxnSpPr>
      <xdr:spPr>
        <a:xfrm>
          <a:off x="6534150" y="419100"/>
          <a:ext cx="1784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1E6E637-0DA2-4C2A-8241-A52F095C6843}"/>
            </a:ext>
          </a:extLst>
        </xdr:cNvPr>
        <xdr:cNvCxnSpPr/>
      </xdr:nvCxnSpPr>
      <xdr:spPr>
        <a:xfrm>
          <a:off x="951123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F71882E-269E-4F05-8D7D-8A78EFB7D5D7}"/>
            </a:ext>
          </a:extLst>
        </xdr:cNvPr>
        <xdr:cNvCxnSpPr/>
      </xdr:nvCxnSpPr>
      <xdr:spPr>
        <a:xfrm>
          <a:off x="4281204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4221BFC-C526-4412-A996-7204BDA89BBF}"/>
            </a:ext>
          </a:extLst>
        </xdr:cNvPr>
        <xdr:cNvCxnSpPr/>
      </xdr:nvCxnSpPr>
      <xdr:spPr>
        <a:xfrm>
          <a:off x="951123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EAA47DD-4F45-470F-B15C-507CC35527EF}"/>
            </a:ext>
          </a:extLst>
        </xdr:cNvPr>
        <xdr:cNvCxnSpPr/>
      </xdr:nvCxnSpPr>
      <xdr:spPr>
        <a:xfrm>
          <a:off x="4281204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17C75C1-08A5-4114-A916-07C764DEBDCD}"/>
            </a:ext>
          </a:extLst>
        </xdr:cNvPr>
        <xdr:cNvCxnSpPr/>
      </xdr:nvCxnSpPr>
      <xdr:spPr>
        <a:xfrm>
          <a:off x="951123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397A235-5CAD-425D-AD4B-2B69C6919F85}"/>
            </a:ext>
          </a:extLst>
        </xdr:cNvPr>
        <xdr:cNvCxnSpPr/>
      </xdr:nvCxnSpPr>
      <xdr:spPr>
        <a:xfrm>
          <a:off x="4281204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540E0F7-4428-46FB-A3A2-AE966BFDDF97}"/>
            </a:ext>
          </a:extLst>
        </xdr:cNvPr>
        <xdr:cNvCxnSpPr/>
      </xdr:nvCxnSpPr>
      <xdr:spPr>
        <a:xfrm>
          <a:off x="916198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BBFD9FD-0BDC-4C05-84F5-45D00257136B}"/>
            </a:ext>
          </a:extLst>
        </xdr:cNvPr>
        <xdr:cNvCxnSpPr/>
      </xdr:nvCxnSpPr>
      <xdr:spPr>
        <a:xfrm>
          <a:off x="4087529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61C6A77-2B38-485D-AEEB-4724A71FAEE5}"/>
            </a:ext>
          </a:extLst>
        </xdr:cNvPr>
        <xdr:cNvCxnSpPr/>
      </xdr:nvCxnSpPr>
      <xdr:spPr>
        <a:xfrm>
          <a:off x="951123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80A26A3-1D49-47C0-BB41-A9A12DA993DA}"/>
            </a:ext>
          </a:extLst>
        </xdr:cNvPr>
        <xdr:cNvCxnSpPr/>
      </xdr:nvCxnSpPr>
      <xdr:spPr>
        <a:xfrm>
          <a:off x="4281204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F41E526-9CEC-41ED-97AB-87F86D693066}"/>
            </a:ext>
          </a:extLst>
        </xdr:cNvPr>
        <xdr:cNvCxnSpPr/>
      </xdr:nvCxnSpPr>
      <xdr:spPr>
        <a:xfrm>
          <a:off x="951123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452675F-60AF-487E-B7BD-3274DCE1B109}"/>
            </a:ext>
          </a:extLst>
        </xdr:cNvPr>
        <xdr:cNvCxnSpPr/>
      </xdr:nvCxnSpPr>
      <xdr:spPr>
        <a:xfrm>
          <a:off x="4281204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A2643FA-10DB-437C-BFE6-16B4647D3E22}"/>
            </a:ext>
          </a:extLst>
        </xdr:cNvPr>
        <xdr:cNvCxnSpPr/>
      </xdr:nvCxnSpPr>
      <xdr:spPr>
        <a:xfrm>
          <a:off x="951123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47174DC-C3B4-4DE8-A5FA-4DF690D9081C}"/>
            </a:ext>
          </a:extLst>
        </xdr:cNvPr>
        <xdr:cNvCxnSpPr/>
      </xdr:nvCxnSpPr>
      <xdr:spPr>
        <a:xfrm>
          <a:off x="4281204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EBFB92C-5A18-4060-A101-8524A32531FD}"/>
            </a:ext>
          </a:extLst>
        </xdr:cNvPr>
        <xdr:cNvCxnSpPr/>
      </xdr:nvCxnSpPr>
      <xdr:spPr>
        <a:xfrm>
          <a:off x="916198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77CC9E6-38EA-4517-925B-898CAE8BE83A}"/>
            </a:ext>
          </a:extLst>
        </xdr:cNvPr>
        <xdr:cNvCxnSpPr/>
      </xdr:nvCxnSpPr>
      <xdr:spPr>
        <a:xfrm>
          <a:off x="4087529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2</xdr:row>
      <xdr:rowOff>19050</xdr:rowOff>
    </xdr:from>
    <xdr:to>
      <xdr:col>3</xdr:col>
      <xdr:colOff>228600</xdr:colOff>
      <xdr:row>2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07582B2-9060-43F0-9DFE-A1D942FA0B0F}"/>
            </a:ext>
          </a:extLst>
        </xdr:cNvPr>
        <xdr:cNvCxnSpPr/>
      </xdr:nvCxnSpPr>
      <xdr:spPr>
        <a:xfrm>
          <a:off x="1200150" y="419100"/>
          <a:ext cx="2038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742950</xdr:colOff>
      <xdr:row>2</xdr:row>
      <xdr:rowOff>19050</xdr:rowOff>
    </xdr:from>
    <xdr:to>
      <xdr:col>10</xdr:col>
      <xdr:colOff>1676400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B6DE5C1-35F8-4112-AF56-F1BCC4E2F1A6}"/>
            </a:ext>
          </a:extLst>
        </xdr:cNvPr>
        <xdr:cNvCxnSpPr/>
      </xdr:nvCxnSpPr>
      <xdr:spPr>
        <a:xfrm>
          <a:off x="6315075" y="419100"/>
          <a:ext cx="1743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916198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4104280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C42B9B5-56F7-407D-B0BA-D0801EED11ED}"/>
            </a:ext>
          </a:extLst>
        </xdr:cNvPr>
        <xdr:cNvCxnSpPr/>
      </xdr:nvCxnSpPr>
      <xdr:spPr>
        <a:xfrm>
          <a:off x="916198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D4E77C0-2753-475F-8341-B7B004A6FCF0}"/>
            </a:ext>
          </a:extLst>
        </xdr:cNvPr>
        <xdr:cNvCxnSpPr/>
      </xdr:nvCxnSpPr>
      <xdr:spPr>
        <a:xfrm>
          <a:off x="4087529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E5B726D-41E7-440C-8B05-3E381711132E}"/>
            </a:ext>
          </a:extLst>
        </xdr:cNvPr>
        <xdr:cNvCxnSpPr/>
      </xdr:nvCxnSpPr>
      <xdr:spPr>
        <a:xfrm>
          <a:off x="916198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01D237D-DC99-4E28-847A-6399C9B82AFD}"/>
            </a:ext>
          </a:extLst>
        </xdr:cNvPr>
        <xdr:cNvCxnSpPr/>
      </xdr:nvCxnSpPr>
      <xdr:spPr>
        <a:xfrm>
          <a:off x="4087529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3628042-BBFC-4E7C-A356-844DC54ABF16}"/>
            </a:ext>
          </a:extLst>
        </xdr:cNvPr>
        <xdr:cNvCxnSpPr/>
      </xdr:nvCxnSpPr>
      <xdr:spPr>
        <a:xfrm>
          <a:off x="951123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7E29370-16C8-4C4A-8EED-C55B665AE2AB}"/>
            </a:ext>
          </a:extLst>
        </xdr:cNvPr>
        <xdr:cNvCxnSpPr/>
      </xdr:nvCxnSpPr>
      <xdr:spPr>
        <a:xfrm>
          <a:off x="4281204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7EAB5AA-CAD0-460E-840F-D92C0226D7A3}"/>
            </a:ext>
          </a:extLst>
        </xdr:cNvPr>
        <xdr:cNvCxnSpPr/>
      </xdr:nvCxnSpPr>
      <xdr:spPr>
        <a:xfrm>
          <a:off x="916198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2D99A15-3CF3-45B0-A93A-231E530E6C44}"/>
            </a:ext>
          </a:extLst>
        </xdr:cNvPr>
        <xdr:cNvCxnSpPr/>
      </xdr:nvCxnSpPr>
      <xdr:spPr>
        <a:xfrm>
          <a:off x="4087529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5B5BC09-7CC7-4BA7-AF66-43204F92395A}"/>
            </a:ext>
          </a:extLst>
        </xdr:cNvPr>
        <xdr:cNvCxnSpPr/>
      </xdr:nvCxnSpPr>
      <xdr:spPr>
        <a:xfrm>
          <a:off x="951123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DE491A9-D3E8-460E-956D-F0A75D6AC467}"/>
            </a:ext>
          </a:extLst>
        </xdr:cNvPr>
        <xdr:cNvCxnSpPr/>
      </xdr:nvCxnSpPr>
      <xdr:spPr>
        <a:xfrm>
          <a:off x="4281204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239923</xdr:colOff>
      <xdr:row>0</xdr:row>
      <xdr:rowOff>809625</xdr:rowOff>
    </xdr:from>
    <xdr:ext cx="844128" cy="0"/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D9E6696-443D-451D-8A05-E2B6C45CE85A}"/>
            </a:ext>
          </a:extLst>
        </xdr:cNvPr>
        <xdr:cNvCxnSpPr/>
      </xdr:nvCxnSpPr>
      <xdr:spPr>
        <a:xfrm>
          <a:off x="951123" y="809625"/>
          <a:ext cx="844128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12</xdr:col>
      <xdr:colOff>77504</xdr:colOff>
      <xdr:row>0</xdr:row>
      <xdr:rowOff>400050</xdr:rowOff>
    </xdr:from>
    <xdr:ext cx="1544384" cy="0"/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09A6214-1EFC-48CA-AE5A-BD54295F5CD5}"/>
            </a:ext>
          </a:extLst>
        </xdr:cNvPr>
        <xdr:cNvCxnSpPr/>
      </xdr:nvCxnSpPr>
      <xdr:spPr>
        <a:xfrm>
          <a:off x="4281204" y="400050"/>
          <a:ext cx="1544384" cy="0"/>
        </a:xfrm>
        <a:prstGeom prst="line">
          <a:avLst/>
        </a:prstGeom>
        <a:ln w="9525" cap="flat" cmpd="sng" algn="ctr">
          <a:solidFill>
            <a:schemeClr val="dk1">
              <a:shade val="95000"/>
              <a:satMod val="105000"/>
            </a:schemeClr>
          </a:solidFill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33"/>
  <sheetViews>
    <sheetView tabSelected="1" topLeftCell="A22" workbookViewId="0">
      <selection activeCell="A39" sqref="A39"/>
    </sheetView>
  </sheetViews>
  <sheetFormatPr defaultColWidth="14.453125" defaultRowHeight="15" customHeight="1" x14ac:dyDescent="0.35"/>
  <cols>
    <col min="1" max="1" width="6.453125" style="120" customWidth="1"/>
    <col min="2" max="2" width="33.54296875" style="120" bestFit="1" customWidth="1"/>
    <col min="3" max="3" width="5.1796875" style="120" customWidth="1"/>
    <col min="4" max="4" width="7.7265625" style="120" customWidth="1"/>
    <col min="5" max="5" width="5.1796875" style="120" customWidth="1"/>
    <col min="6" max="6" width="7" style="120" customWidth="1"/>
    <col min="7" max="7" width="6.453125" style="120" customWidth="1"/>
    <col min="8" max="8" width="5.453125" style="120" customWidth="1"/>
    <col min="9" max="9" width="6.7265625" style="120" hidden="1" customWidth="1"/>
    <col min="10" max="10" width="12.1796875" style="120" customWidth="1"/>
    <col min="11" max="11" width="28.7265625" style="120" bestFit="1" customWidth="1"/>
    <col min="12" max="12" width="14.453125" style="118" customWidth="1"/>
    <col min="13" max="13" width="14.81640625" style="120" customWidth="1"/>
    <col min="14" max="14" width="9.1796875" style="120" customWidth="1"/>
    <col min="15" max="16384" width="14.453125" style="120"/>
  </cols>
  <sheetData>
    <row r="1" spans="1:14" ht="15.75" customHeight="1" x14ac:dyDescent="0.35">
      <c r="A1" s="209" t="s">
        <v>0</v>
      </c>
      <c r="B1" s="210"/>
      <c r="C1" s="210"/>
      <c r="D1" s="210"/>
      <c r="E1" s="210"/>
      <c r="F1" s="210"/>
      <c r="G1" s="213" t="s">
        <v>1</v>
      </c>
      <c r="H1" s="210"/>
      <c r="I1" s="210"/>
      <c r="J1" s="210"/>
      <c r="K1" s="210"/>
      <c r="L1" s="210"/>
      <c r="M1" s="210"/>
      <c r="N1" s="101"/>
    </row>
    <row r="2" spans="1:14" ht="15.75" customHeight="1" x14ac:dyDescent="0.35">
      <c r="A2" s="211" t="s">
        <v>2</v>
      </c>
      <c r="B2" s="212"/>
      <c r="C2" s="212"/>
      <c r="D2" s="212"/>
      <c r="E2" s="212"/>
      <c r="F2" s="212"/>
      <c r="G2" s="216" t="s">
        <v>3</v>
      </c>
      <c r="H2" s="212"/>
      <c r="I2" s="212"/>
      <c r="J2" s="212"/>
      <c r="K2" s="212"/>
      <c r="L2" s="212"/>
      <c r="M2" s="212"/>
      <c r="N2" s="102"/>
    </row>
    <row r="3" spans="1:14" ht="15.75" customHeight="1" x14ac:dyDescent="0.35">
      <c r="A3" s="101"/>
      <c r="B3" s="101"/>
      <c r="C3" s="101"/>
      <c r="D3" s="101"/>
      <c r="E3" s="101"/>
      <c r="F3" s="119"/>
      <c r="G3" s="103"/>
      <c r="H3" s="103"/>
      <c r="I3" s="119"/>
      <c r="J3" s="119"/>
      <c r="K3" s="101"/>
      <c r="L3" s="103"/>
      <c r="M3" s="119"/>
      <c r="N3" s="101"/>
    </row>
    <row r="4" spans="1:14" ht="9.75" customHeight="1" x14ac:dyDescent="0.35">
      <c r="A4" s="101"/>
      <c r="B4" s="101"/>
      <c r="C4" s="101"/>
      <c r="D4" s="101"/>
      <c r="E4" s="101"/>
      <c r="F4" s="119"/>
      <c r="G4" s="103"/>
      <c r="H4" s="103"/>
      <c r="I4" s="119"/>
      <c r="J4" s="119"/>
      <c r="K4" s="101"/>
      <c r="L4" s="103"/>
      <c r="M4" s="119"/>
      <c r="N4" s="101"/>
    </row>
    <row r="5" spans="1:14" ht="15.75" customHeight="1" x14ac:dyDescent="0.35">
      <c r="A5" s="215" t="s">
        <v>118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102"/>
    </row>
    <row r="6" spans="1:14" ht="15.75" customHeight="1" x14ac:dyDescent="0.35">
      <c r="A6" s="215" t="s">
        <v>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102"/>
    </row>
    <row r="7" spans="1:14" ht="15.75" customHeight="1" x14ac:dyDescent="0.35">
      <c r="A7" s="101"/>
      <c r="B7" s="101"/>
      <c r="C7" s="101"/>
      <c r="D7" s="101"/>
      <c r="E7" s="101"/>
      <c r="F7" s="119"/>
      <c r="G7" s="103"/>
      <c r="H7" s="103"/>
      <c r="I7" s="119"/>
      <c r="J7" s="119"/>
      <c r="K7" s="101"/>
      <c r="L7" s="103"/>
      <c r="M7" s="119"/>
      <c r="N7" s="101"/>
    </row>
    <row r="8" spans="1:14" s="107" customFormat="1" ht="50.25" customHeight="1" x14ac:dyDescent="0.35">
      <c r="A8" s="104" t="s">
        <v>5</v>
      </c>
      <c r="B8" s="104" t="s">
        <v>6</v>
      </c>
      <c r="C8" s="104" t="s">
        <v>7</v>
      </c>
      <c r="D8" s="104" t="s">
        <v>8</v>
      </c>
      <c r="E8" s="104" t="s">
        <v>9</v>
      </c>
      <c r="F8" s="104" t="s">
        <v>10</v>
      </c>
      <c r="G8" s="105" t="s">
        <v>11</v>
      </c>
      <c r="H8" s="105" t="s">
        <v>111</v>
      </c>
      <c r="I8" s="104" t="s">
        <v>12</v>
      </c>
      <c r="J8" s="104" t="s">
        <v>13</v>
      </c>
      <c r="K8" s="104" t="s">
        <v>14</v>
      </c>
      <c r="L8" s="105" t="s">
        <v>15</v>
      </c>
      <c r="M8" s="104" t="s">
        <v>16</v>
      </c>
      <c r="N8" s="106"/>
    </row>
    <row r="9" spans="1:14" ht="15.5" x14ac:dyDescent="0.35">
      <c r="A9" s="108">
        <v>1</v>
      </c>
      <c r="B9" s="109" t="s">
        <v>94</v>
      </c>
      <c r="C9" s="108">
        <v>3</v>
      </c>
      <c r="D9" s="108">
        <v>8</v>
      </c>
      <c r="E9" s="108">
        <f>VLOOKUP(B9,'All (2)'!$L$60:$N$84,3,0)</f>
        <v>12</v>
      </c>
      <c r="F9" s="110">
        <v>43904</v>
      </c>
      <c r="G9" s="111" t="s">
        <v>17</v>
      </c>
      <c r="H9" s="111" t="s">
        <v>114</v>
      </c>
      <c r="I9" s="108"/>
      <c r="J9" s="112" t="s">
        <v>20</v>
      </c>
      <c r="K9" s="113" t="s">
        <v>142</v>
      </c>
      <c r="L9" s="126" t="s">
        <v>175</v>
      </c>
      <c r="M9" s="108"/>
      <c r="N9" s="102"/>
    </row>
    <row r="10" spans="1:14" ht="15.5" x14ac:dyDescent="0.35">
      <c r="A10" s="108">
        <v>2</v>
      </c>
      <c r="B10" s="109" t="s">
        <v>24</v>
      </c>
      <c r="C10" s="108">
        <v>3</v>
      </c>
      <c r="D10" s="108">
        <v>8</v>
      </c>
      <c r="E10" s="108">
        <f>VLOOKUP(B10,'All (2)'!$L$60:$N$84,3,0)</f>
        <v>4</v>
      </c>
      <c r="F10" s="110">
        <v>43904</v>
      </c>
      <c r="G10" s="111" t="s">
        <v>17</v>
      </c>
      <c r="H10" s="111" t="s">
        <v>114</v>
      </c>
      <c r="I10" s="108"/>
      <c r="J10" s="112" t="s">
        <v>18</v>
      </c>
      <c r="K10" s="115" t="s">
        <v>149</v>
      </c>
      <c r="L10" s="126" t="s">
        <v>169</v>
      </c>
      <c r="M10" s="108"/>
      <c r="N10" s="102"/>
    </row>
    <row r="11" spans="1:14" ht="15.5" x14ac:dyDescent="0.35">
      <c r="A11" s="108">
        <v>3</v>
      </c>
      <c r="B11" s="109" t="s">
        <v>120</v>
      </c>
      <c r="C11" s="108">
        <v>3</v>
      </c>
      <c r="D11" s="108">
        <v>8</v>
      </c>
      <c r="E11" s="108">
        <f>VLOOKUP(B11,'All (2)'!$L$60:$N$84,3,0)</f>
        <v>28</v>
      </c>
      <c r="F11" s="110">
        <v>43904</v>
      </c>
      <c r="G11" s="111" t="s">
        <v>17</v>
      </c>
      <c r="H11" s="111" t="s">
        <v>114</v>
      </c>
      <c r="I11" s="108"/>
      <c r="J11" s="112" t="s">
        <v>20</v>
      </c>
      <c r="K11" s="115" t="s">
        <v>147</v>
      </c>
      <c r="L11" s="126" t="s">
        <v>177</v>
      </c>
      <c r="M11" s="108"/>
      <c r="N11" s="102"/>
    </row>
    <row r="12" spans="1:14" ht="15.5" x14ac:dyDescent="0.35">
      <c r="A12" s="108">
        <v>4</v>
      </c>
      <c r="B12" s="109" t="s">
        <v>22</v>
      </c>
      <c r="C12" s="108">
        <v>3</v>
      </c>
      <c r="D12" s="108">
        <v>8</v>
      </c>
      <c r="E12" s="108">
        <f>VLOOKUP(B12,'All (2)'!$L$60:$N$84,3,0)</f>
        <v>64</v>
      </c>
      <c r="F12" s="110">
        <v>43904</v>
      </c>
      <c r="G12" s="111" t="s">
        <v>17</v>
      </c>
      <c r="H12" s="111" t="s">
        <v>114</v>
      </c>
      <c r="I12" s="108"/>
      <c r="J12" s="112" t="s">
        <v>18</v>
      </c>
      <c r="K12" s="115" t="s">
        <v>151</v>
      </c>
      <c r="L12" s="126" t="s">
        <v>161</v>
      </c>
      <c r="M12" s="108"/>
      <c r="N12" s="102"/>
    </row>
    <row r="13" spans="1:14" ht="15.5" x14ac:dyDescent="0.35">
      <c r="A13" s="108">
        <v>5</v>
      </c>
      <c r="B13" s="109" t="s">
        <v>30</v>
      </c>
      <c r="C13" s="108">
        <v>2</v>
      </c>
      <c r="D13" s="108">
        <v>8</v>
      </c>
      <c r="E13" s="108">
        <f>VLOOKUP(B13,'All (2)'!$L$60:$N$84,3,0)</f>
        <v>139</v>
      </c>
      <c r="F13" s="110">
        <v>43904</v>
      </c>
      <c r="G13" s="111" t="s">
        <v>17</v>
      </c>
      <c r="H13" s="111" t="s">
        <v>114</v>
      </c>
      <c r="I13" s="108"/>
      <c r="J13" s="112" t="s">
        <v>115</v>
      </c>
      <c r="K13" s="115" t="s">
        <v>156</v>
      </c>
      <c r="L13" s="126" t="s">
        <v>167</v>
      </c>
      <c r="M13" s="108"/>
      <c r="N13" s="102"/>
    </row>
    <row r="14" spans="1:14" ht="15.5" x14ac:dyDescent="0.35">
      <c r="A14" s="108">
        <v>6</v>
      </c>
      <c r="B14" s="109" t="s">
        <v>90</v>
      </c>
      <c r="C14" s="108">
        <v>2</v>
      </c>
      <c r="D14" s="108">
        <v>8</v>
      </c>
      <c r="E14" s="108">
        <f>VLOOKUP(B14,'All (2)'!$L$60:$N$84,3,0)</f>
        <v>64</v>
      </c>
      <c r="F14" s="110">
        <v>43905</v>
      </c>
      <c r="G14" s="111" t="s">
        <v>21</v>
      </c>
      <c r="H14" s="111" t="s">
        <v>114</v>
      </c>
      <c r="I14" s="108"/>
      <c r="J14" s="112" t="s">
        <v>18</v>
      </c>
      <c r="K14" s="115" t="s">
        <v>178</v>
      </c>
      <c r="L14" s="126" t="s">
        <v>179</v>
      </c>
      <c r="M14" s="108"/>
      <c r="N14" s="102"/>
    </row>
    <row r="15" spans="1:14" ht="15.5" x14ac:dyDescent="0.35">
      <c r="A15" s="108">
        <v>7</v>
      </c>
      <c r="B15" s="109" t="s">
        <v>95</v>
      </c>
      <c r="C15" s="108">
        <v>2</v>
      </c>
      <c r="D15" s="108">
        <v>8</v>
      </c>
      <c r="E15" s="108">
        <f>VLOOKUP(B15,'All (2)'!$L$60:$N$84,3,0)</f>
        <v>12</v>
      </c>
      <c r="F15" s="110">
        <v>43905</v>
      </c>
      <c r="G15" s="111" t="s">
        <v>21</v>
      </c>
      <c r="H15" s="111" t="s">
        <v>114</v>
      </c>
      <c r="I15" s="108"/>
      <c r="J15" s="112" t="s">
        <v>20</v>
      </c>
      <c r="K15" s="115" t="s">
        <v>148</v>
      </c>
      <c r="L15" s="126" t="s">
        <v>165</v>
      </c>
      <c r="M15" s="108"/>
      <c r="N15" s="102"/>
    </row>
    <row r="16" spans="1:14" ht="15.5" x14ac:dyDescent="0.35">
      <c r="A16" s="108">
        <v>8</v>
      </c>
      <c r="B16" s="109" t="s">
        <v>119</v>
      </c>
      <c r="C16" s="108">
        <v>3</v>
      </c>
      <c r="D16" s="108">
        <v>8</v>
      </c>
      <c r="E16" s="108">
        <f>VLOOKUP(B16,'All (2)'!$L$60:$N$84,3,0)</f>
        <v>4</v>
      </c>
      <c r="F16" s="110">
        <v>43905</v>
      </c>
      <c r="G16" s="111" t="s">
        <v>21</v>
      </c>
      <c r="H16" s="111" t="s">
        <v>114</v>
      </c>
      <c r="I16" s="108"/>
      <c r="J16" s="112" t="s">
        <v>18</v>
      </c>
      <c r="K16" s="115" t="s">
        <v>150</v>
      </c>
      <c r="L16" s="126" t="s">
        <v>160</v>
      </c>
      <c r="M16" s="108"/>
      <c r="N16" s="102"/>
    </row>
    <row r="17" spans="1:14" ht="15.5" x14ac:dyDescent="0.35">
      <c r="A17" s="108">
        <v>9</v>
      </c>
      <c r="B17" s="109" t="s">
        <v>93</v>
      </c>
      <c r="C17" s="108">
        <v>3</v>
      </c>
      <c r="D17" s="108">
        <v>8</v>
      </c>
      <c r="E17" s="108">
        <f>VLOOKUP(B17,'All (2)'!$L$60:$N$84,3,0)</f>
        <v>139</v>
      </c>
      <c r="F17" s="110">
        <v>43905</v>
      </c>
      <c r="G17" s="111" t="s">
        <v>21</v>
      </c>
      <c r="H17" s="111" t="s">
        <v>114</v>
      </c>
      <c r="I17" s="108"/>
      <c r="J17" s="112" t="s">
        <v>19</v>
      </c>
      <c r="K17" s="115" t="s">
        <v>153</v>
      </c>
      <c r="L17" s="126" t="s">
        <v>159</v>
      </c>
      <c r="M17" s="108"/>
      <c r="N17" s="102"/>
    </row>
    <row r="18" spans="1:14" ht="15.5" x14ac:dyDescent="0.35">
      <c r="A18" s="108">
        <v>10</v>
      </c>
      <c r="B18" s="109" t="s">
        <v>26</v>
      </c>
      <c r="C18" s="108">
        <v>3</v>
      </c>
      <c r="D18" s="108">
        <v>8</v>
      </c>
      <c r="E18" s="108">
        <f>VLOOKUP(B18,'All (2)'!$L$60:$N$84,3,0)</f>
        <v>28</v>
      </c>
      <c r="F18" s="110">
        <v>43905</v>
      </c>
      <c r="G18" s="111" t="s">
        <v>21</v>
      </c>
      <c r="H18" s="111" t="s">
        <v>114</v>
      </c>
      <c r="I18" s="108"/>
      <c r="J18" s="112" t="s">
        <v>20</v>
      </c>
      <c r="K18" s="113" t="s">
        <v>142</v>
      </c>
      <c r="L18" s="126" t="s">
        <v>175</v>
      </c>
      <c r="M18" s="108"/>
      <c r="N18" s="102"/>
    </row>
    <row r="19" spans="1:14" ht="15.5" x14ac:dyDescent="0.35">
      <c r="A19" s="108">
        <v>11</v>
      </c>
      <c r="B19" s="109" t="s">
        <v>121</v>
      </c>
      <c r="C19" s="108">
        <v>3</v>
      </c>
      <c r="D19" s="108">
        <v>8</v>
      </c>
      <c r="E19" s="108">
        <f>VLOOKUP(B19,'All (2)'!$L$60:$N$84,3,0)</f>
        <v>28</v>
      </c>
      <c r="F19" s="110">
        <v>43911</v>
      </c>
      <c r="G19" s="111" t="s">
        <v>17</v>
      </c>
      <c r="H19" s="111" t="s">
        <v>114</v>
      </c>
      <c r="I19" s="108"/>
      <c r="J19" s="112" t="s">
        <v>20</v>
      </c>
      <c r="K19" s="113" t="s">
        <v>139</v>
      </c>
      <c r="L19" s="126" t="s">
        <v>172</v>
      </c>
      <c r="M19" s="108"/>
      <c r="N19" s="102"/>
    </row>
    <row r="20" spans="1:14" ht="15.5" x14ac:dyDescent="0.35">
      <c r="A20" s="108">
        <v>12</v>
      </c>
      <c r="B20" s="109" t="s">
        <v>96</v>
      </c>
      <c r="C20" s="108">
        <v>3</v>
      </c>
      <c r="D20" s="108">
        <v>8</v>
      </c>
      <c r="E20" s="108">
        <f>VLOOKUP(B20,'All (2)'!$L$60:$N$84,3,0)</f>
        <v>12</v>
      </c>
      <c r="F20" s="110">
        <v>43911</v>
      </c>
      <c r="G20" s="111" t="s">
        <v>17</v>
      </c>
      <c r="H20" s="111" t="s">
        <v>114</v>
      </c>
      <c r="I20" s="108"/>
      <c r="J20" s="112" t="s">
        <v>20</v>
      </c>
      <c r="K20" s="115" t="s">
        <v>146</v>
      </c>
      <c r="L20" s="126" t="s">
        <v>171</v>
      </c>
      <c r="M20" s="108"/>
      <c r="N20" s="102"/>
    </row>
    <row r="21" spans="1:14" ht="15.5" x14ac:dyDescent="0.35">
      <c r="A21" s="108">
        <v>13</v>
      </c>
      <c r="B21" s="109" t="s">
        <v>124</v>
      </c>
      <c r="C21" s="108">
        <v>3</v>
      </c>
      <c r="D21" s="108">
        <v>8</v>
      </c>
      <c r="E21" s="108">
        <f>VLOOKUP(B21,'All (2)'!$L$60:$N$84,3,0)</f>
        <v>64</v>
      </c>
      <c r="F21" s="110">
        <v>43911</v>
      </c>
      <c r="G21" s="111" t="s">
        <v>17</v>
      </c>
      <c r="H21" s="111" t="s">
        <v>114</v>
      </c>
      <c r="I21" s="108"/>
      <c r="J21" s="112" t="s">
        <v>18</v>
      </c>
      <c r="K21" s="113" t="s">
        <v>133</v>
      </c>
      <c r="L21" s="126" t="s">
        <v>168</v>
      </c>
      <c r="M21" s="108"/>
      <c r="N21" s="102"/>
    </row>
    <row r="22" spans="1:14" ht="15.5" x14ac:dyDescent="0.35">
      <c r="A22" s="108">
        <v>14</v>
      </c>
      <c r="B22" s="109" t="s">
        <v>126</v>
      </c>
      <c r="C22" s="108">
        <v>3</v>
      </c>
      <c r="D22" s="108">
        <v>8</v>
      </c>
      <c r="E22" s="108">
        <f>VLOOKUP(B22,'All (2)'!$L$60:$N$84,3,0)</f>
        <v>4</v>
      </c>
      <c r="F22" s="110">
        <v>43911</v>
      </c>
      <c r="G22" s="111" t="s">
        <v>17</v>
      </c>
      <c r="H22" s="111" t="s">
        <v>114</v>
      </c>
      <c r="I22" s="108"/>
      <c r="J22" s="112" t="s">
        <v>18</v>
      </c>
      <c r="K22" s="115" t="s">
        <v>151</v>
      </c>
      <c r="L22" s="126" t="s">
        <v>161</v>
      </c>
      <c r="M22" s="108"/>
      <c r="N22" s="102"/>
    </row>
    <row r="23" spans="1:14" s="125" customFormat="1" ht="15.5" x14ac:dyDescent="0.35">
      <c r="A23" s="108">
        <v>15</v>
      </c>
      <c r="B23" s="113" t="s">
        <v>92</v>
      </c>
      <c r="C23" s="121">
        <v>2</v>
      </c>
      <c r="D23" s="121">
        <v>8</v>
      </c>
      <c r="E23" s="121">
        <f>VLOOKUP(B23,'All (2)'!$L$60:$N$84,3,0)</f>
        <v>139</v>
      </c>
      <c r="F23" s="122">
        <v>43911</v>
      </c>
      <c r="G23" s="123" t="s">
        <v>17</v>
      </c>
      <c r="H23" s="123" t="s">
        <v>114</v>
      </c>
      <c r="I23" s="121"/>
      <c r="J23" s="124" t="s">
        <v>19</v>
      </c>
      <c r="K23" s="115" t="s">
        <v>154</v>
      </c>
      <c r="L23" s="127" t="s">
        <v>162</v>
      </c>
      <c r="M23" s="121"/>
      <c r="N23" s="102"/>
    </row>
    <row r="24" spans="1:14" ht="15.5" x14ac:dyDescent="0.35">
      <c r="A24" s="108">
        <v>16</v>
      </c>
      <c r="B24" s="109" t="s">
        <v>23</v>
      </c>
      <c r="C24" s="108">
        <v>3</v>
      </c>
      <c r="D24" s="108">
        <v>8</v>
      </c>
      <c r="E24" s="108">
        <f>VLOOKUP(B24,'All (2)'!$L$60:$N$84,3,0)</f>
        <v>12</v>
      </c>
      <c r="F24" s="110">
        <v>43912</v>
      </c>
      <c r="G24" s="111" t="s">
        <v>21</v>
      </c>
      <c r="H24" s="111" t="s">
        <v>114</v>
      </c>
      <c r="I24" s="108"/>
      <c r="J24" s="112" t="s">
        <v>20</v>
      </c>
      <c r="K24" s="113" t="s">
        <v>140</v>
      </c>
      <c r="L24" s="126" t="s">
        <v>166</v>
      </c>
      <c r="M24" s="108"/>
      <c r="N24" s="102"/>
    </row>
    <row r="25" spans="1:14" ht="15.5" x14ac:dyDescent="0.35">
      <c r="A25" s="108">
        <v>17</v>
      </c>
      <c r="B25" s="109" t="s">
        <v>123</v>
      </c>
      <c r="C25" s="108">
        <v>2</v>
      </c>
      <c r="D25" s="108">
        <v>8</v>
      </c>
      <c r="E25" s="108">
        <f>VLOOKUP(B25,'All (2)'!$L$60:$N$84,3,0)</f>
        <v>28</v>
      </c>
      <c r="F25" s="110">
        <v>43912</v>
      </c>
      <c r="G25" s="111" t="s">
        <v>21</v>
      </c>
      <c r="H25" s="111" t="s">
        <v>114</v>
      </c>
      <c r="I25" s="108"/>
      <c r="J25" s="112" t="s">
        <v>20</v>
      </c>
      <c r="K25" s="113" t="s">
        <v>141</v>
      </c>
      <c r="L25" s="126" t="s">
        <v>173</v>
      </c>
      <c r="M25" s="108"/>
      <c r="N25" s="102"/>
    </row>
    <row r="26" spans="1:14" ht="15.5" x14ac:dyDescent="0.35">
      <c r="A26" s="108">
        <v>18</v>
      </c>
      <c r="B26" s="109" t="s">
        <v>29</v>
      </c>
      <c r="C26" s="108">
        <v>1</v>
      </c>
      <c r="D26" s="108">
        <v>4</v>
      </c>
      <c r="E26" s="108">
        <f>VLOOKUP(B26,'All (2)'!$L$60:$N$84,3,0)</f>
        <v>4</v>
      </c>
      <c r="F26" s="110">
        <v>43912</v>
      </c>
      <c r="G26" s="111" t="s">
        <v>21</v>
      </c>
      <c r="H26" s="111" t="s">
        <v>112</v>
      </c>
      <c r="I26" s="108"/>
      <c r="J26" s="112" t="s">
        <v>18</v>
      </c>
      <c r="K26" s="113" t="s">
        <v>151</v>
      </c>
      <c r="L26" s="126" t="s">
        <v>161</v>
      </c>
      <c r="M26" s="108"/>
      <c r="N26" s="102"/>
    </row>
    <row r="27" spans="1:14" ht="15.5" x14ac:dyDescent="0.35">
      <c r="A27" s="108">
        <v>19</v>
      </c>
      <c r="B27" s="109" t="s">
        <v>28</v>
      </c>
      <c r="C27" s="108">
        <v>2</v>
      </c>
      <c r="D27" s="108">
        <v>8</v>
      </c>
      <c r="E27" s="108">
        <f>VLOOKUP(B27,'All (2)'!$L$60:$N$84,3,0)</f>
        <v>139</v>
      </c>
      <c r="F27" s="110">
        <v>43912</v>
      </c>
      <c r="G27" s="111" t="s">
        <v>21</v>
      </c>
      <c r="H27" s="111" t="s">
        <v>114</v>
      </c>
      <c r="I27" s="108"/>
      <c r="J27" s="112" t="s">
        <v>19</v>
      </c>
      <c r="K27" s="115" t="s">
        <v>152</v>
      </c>
      <c r="L27" s="126" t="s">
        <v>163</v>
      </c>
      <c r="M27" s="108"/>
      <c r="N27" s="102"/>
    </row>
    <row r="28" spans="1:14" ht="15.5" x14ac:dyDescent="0.35">
      <c r="A28" s="108">
        <v>20</v>
      </c>
      <c r="B28" s="109" t="s">
        <v>91</v>
      </c>
      <c r="C28" s="108">
        <v>3</v>
      </c>
      <c r="D28" s="108">
        <v>8</v>
      </c>
      <c r="E28" s="108">
        <f>VLOOKUP(B28,'All (2)'!$L$60:$N$84,3,0)</f>
        <v>64</v>
      </c>
      <c r="F28" s="110">
        <v>43912</v>
      </c>
      <c r="G28" s="111" t="s">
        <v>21</v>
      </c>
      <c r="H28" s="111" t="s">
        <v>114</v>
      </c>
      <c r="I28" s="108"/>
      <c r="J28" s="112" t="s">
        <v>18</v>
      </c>
      <c r="K28" s="113" t="s">
        <v>133</v>
      </c>
      <c r="L28" s="126" t="s">
        <v>168</v>
      </c>
      <c r="M28" s="108"/>
      <c r="N28" s="102"/>
    </row>
    <row r="29" spans="1:14" ht="15.5" x14ac:dyDescent="0.35">
      <c r="A29" s="108">
        <v>21</v>
      </c>
      <c r="B29" s="114" t="s">
        <v>32</v>
      </c>
      <c r="C29" s="108">
        <v>1</v>
      </c>
      <c r="D29" s="108">
        <v>4</v>
      </c>
      <c r="E29" s="108">
        <f>VLOOKUP(B29,'All (2)'!$L$60:$N$84,3,0)</f>
        <v>28</v>
      </c>
      <c r="F29" s="110">
        <v>43918</v>
      </c>
      <c r="G29" s="111" t="s">
        <v>17</v>
      </c>
      <c r="H29" s="111" t="s">
        <v>112</v>
      </c>
      <c r="I29" s="108"/>
      <c r="J29" s="112" t="s">
        <v>20</v>
      </c>
      <c r="K29" s="115" t="s">
        <v>145</v>
      </c>
      <c r="L29" s="126" t="s">
        <v>164</v>
      </c>
      <c r="M29" s="108"/>
      <c r="N29" s="102"/>
    </row>
    <row r="30" spans="1:14" ht="15.5" x14ac:dyDescent="0.35">
      <c r="A30" s="108">
        <v>22</v>
      </c>
      <c r="B30" s="109" t="s">
        <v>31</v>
      </c>
      <c r="C30" s="108">
        <v>2</v>
      </c>
      <c r="D30" s="108">
        <v>8</v>
      </c>
      <c r="E30" s="108">
        <f>VLOOKUP(B30,'All (2)'!$L$60:$N$84,3,0)</f>
        <v>12</v>
      </c>
      <c r="F30" s="110">
        <v>43918</v>
      </c>
      <c r="G30" s="111" t="s">
        <v>17</v>
      </c>
      <c r="H30" s="111" t="s">
        <v>114</v>
      </c>
      <c r="I30" s="108"/>
      <c r="J30" s="112" t="s">
        <v>20</v>
      </c>
      <c r="K30" s="113" t="s">
        <v>143</v>
      </c>
      <c r="L30" s="126" t="s">
        <v>170</v>
      </c>
      <c r="M30" s="108"/>
      <c r="N30" s="102"/>
    </row>
    <row r="31" spans="1:14" ht="15.5" x14ac:dyDescent="0.35">
      <c r="A31" s="108">
        <v>23</v>
      </c>
      <c r="B31" s="114" t="s">
        <v>25</v>
      </c>
      <c r="C31" s="108">
        <v>3</v>
      </c>
      <c r="D31" s="108">
        <v>8</v>
      </c>
      <c r="E31" s="108">
        <f>VLOOKUP(B31,'All (2)'!$L$60:$N$84,3,0)</f>
        <v>139</v>
      </c>
      <c r="F31" s="110">
        <v>43918</v>
      </c>
      <c r="G31" s="111" t="s">
        <v>17</v>
      </c>
      <c r="H31" s="111" t="s">
        <v>114</v>
      </c>
      <c r="I31" s="108"/>
      <c r="J31" s="112" t="s">
        <v>19</v>
      </c>
      <c r="K31" s="115" t="s">
        <v>155</v>
      </c>
      <c r="L31" s="126" t="s">
        <v>176</v>
      </c>
      <c r="M31" s="108"/>
      <c r="N31" s="102"/>
    </row>
    <row r="32" spans="1:14" ht="15.5" x14ac:dyDescent="0.35">
      <c r="A32" s="108">
        <v>24</v>
      </c>
      <c r="B32" s="114" t="s">
        <v>27</v>
      </c>
      <c r="C32" s="108">
        <v>2</v>
      </c>
      <c r="D32" s="108">
        <v>8</v>
      </c>
      <c r="E32" s="108">
        <f>VLOOKUP(B32,'All (2)'!$L$60:$N$84,3,0)</f>
        <v>139</v>
      </c>
      <c r="F32" s="110">
        <v>43919</v>
      </c>
      <c r="G32" s="111" t="s">
        <v>21</v>
      </c>
      <c r="H32" s="111" t="s">
        <v>114</v>
      </c>
      <c r="I32" s="108"/>
      <c r="J32" s="112" t="s">
        <v>19</v>
      </c>
      <c r="K32" s="115" t="s">
        <v>152</v>
      </c>
      <c r="L32" s="126" t="s">
        <v>163</v>
      </c>
      <c r="M32" s="108"/>
      <c r="N32" s="102"/>
    </row>
    <row r="33" spans="1:14" ht="15.5" x14ac:dyDescent="0.35">
      <c r="A33" s="108">
        <v>25</v>
      </c>
      <c r="B33" s="109" t="s">
        <v>125</v>
      </c>
      <c r="C33" s="108">
        <v>3</v>
      </c>
      <c r="D33" s="108">
        <v>8</v>
      </c>
      <c r="E33" s="108">
        <f>VLOOKUP(B33,'All (2)'!$L$60:$N$84,3,0)</f>
        <v>12</v>
      </c>
      <c r="F33" s="110">
        <v>43919</v>
      </c>
      <c r="G33" s="111" t="s">
        <v>21</v>
      </c>
      <c r="H33" s="111" t="s">
        <v>114</v>
      </c>
      <c r="I33" s="108"/>
      <c r="J33" s="112" t="s">
        <v>20</v>
      </c>
      <c r="K33" s="113" t="s">
        <v>144</v>
      </c>
      <c r="L33" s="126" t="s">
        <v>174</v>
      </c>
      <c r="M33" s="108"/>
      <c r="N33" s="102"/>
    </row>
    <row r="34" spans="1:14" ht="9" customHeight="1" x14ac:dyDescent="0.35">
      <c r="A34" s="101"/>
      <c r="B34" s="101"/>
      <c r="C34" s="101"/>
      <c r="D34" s="101"/>
      <c r="E34" s="101"/>
      <c r="F34" s="119"/>
      <c r="G34" s="103"/>
      <c r="H34" s="116"/>
      <c r="I34" s="119"/>
      <c r="J34" s="119"/>
      <c r="K34" s="101"/>
      <c r="L34" s="103"/>
      <c r="M34" s="119"/>
      <c r="N34" s="101"/>
    </row>
    <row r="35" spans="1:14" ht="15.75" customHeight="1" x14ac:dyDescent="0.35">
      <c r="A35" s="117" t="s">
        <v>33</v>
      </c>
      <c r="B35" s="101"/>
      <c r="C35" s="101"/>
      <c r="D35" s="101"/>
      <c r="E35" s="101"/>
      <c r="F35" s="119"/>
      <c r="G35" s="103"/>
      <c r="H35" s="116"/>
      <c r="I35" s="119"/>
      <c r="J35" s="119"/>
      <c r="K35" s="101"/>
      <c r="L35" s="103"/>
      <c r="M35" s="119"/>
      <c r="N35" s="101"/>
    </row>
    <row r="36" spans="1:14" ht="15.75" customHeight="1" x14ac:dyDescent="0.35">
      <c r="A36" s="214" t="s">
        <v>34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101"/>
    </row>
    <row r="37" spans="1:14" ht="15.75" customHeight="1" x14ac:dyDescent="0.35">
      <c r="A37" s="214" t="s">
        <v>116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101"/>
    </row>
    <row r="38" spans="1:14" ht="15.75" customHeight="1" x14ac:dyDescent="0.35">
      <c r="A38" s="214" t="s">
        <v>211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101"/>
    </row>
    <row r="39" spans="1:14" ht="15.75" customHeight="1" x14ac:dyDescent="0.35">
      <c r="A39" s="101"/>
      <c r="B39" s="101"/>
      <c r="C39" s="101"/>
      <c r="D39" s="101"/>
      <c r="E39" s="101"/>
      <c r="F39" s="119"/>
      <c r="G39" s="103"/>
      <c r="H39" s="116"/>
      <c r="I39" s="119"/>
      <c r="J39" s="119"/>
      <c r="K39" s="101"/>
      <c r="L39" s="103"/>
      <c r="M39" s="119"/>
      <c r="N39" s="101"/>
    </row>
    <row r="40" spans="1:14" ht="15.75" customHeight="1" x14ac:dyDescent="0.35">
      <c r="A40" s="101"/>
      <c r="B40" s="101"/>
      <c r="C40" s="101"/>
      <c r="D40" s="101"/>
      <c r="E40" s="101"/>
      <c r="F40" s="119"/>
      <c r="G40" s="103"/>
      <c r="H40" s="116"/>
      <c r="I40" s="119"/>
      <c r="J40" s="119"/>
      <c r="K40" s="101"/>
      <c r="L40" s="103"/>
      <c r="M40" s="119"/>
      <c r="N40" s="101"/>
    </row>
    <row r="41" spans="1:14" ht="15.75" customHeight="1" x14ac:dyDescent="0.35">
      <c r="A41" s="101"/>
      <c r="B41" s="101"/>
      <c r="C41" s="101"/>
      <c r="D41" s="101"/>
      <c r="E41" s="101"/>
      <c r="F41" s="119"/>
      <c r="G41" s="103"/>
      <c r="H41" s="116"/>
      <c r="I41" s="119"/>
      <c r="J41" s="119"/>
      <c r="K41" s="101"/>
      <c r="L41" s="103"/>
      <c r="M41" s="119"/>
      <c r="N41" s="101"/>
    </row>
    <row r="42" spans="1:14" ht="15.75" customHeight="1" x14ac:dyDescent="0.35">
      <c r="A42" s="101"/>
      <c r="B42" s="101"/>
      <c r="C42" s="101"/>
      <c r="D42" s="101"/>
      <c r="E42" s="101"/>
      <c r="F42" s="119"/>
      <c r="G42" s="103"/>
      <c r="H42" s="116"/>
      <c r="I42" s="119"/>
      <c r="J42" s="119"/>
      <c r="K42" s="101"/>
      <c r="L42" s="103"/>
      <c r="M42" s="119"/>
      <c r="N42" s="101"/>
    </row>
    <row r="43" spans="1:14" ht="15.75" customHeight="1" x14ac:dyDescent="0.35">
      <c r="A43" s="101"/>
      <c r="B43" s="101"/>
      <c r="C43" s="101"/>
      <c r="D43" s="101"/>
      <c r="E43" s="101"/>
      <c r="F43" s="119"/>
      <c r="G43" s="103"/>
      <c r="H43" s="116"/>
      <c r="I43" s="119"/>
      <c r="J43" s="119"/>
      <c r="K43" s="101"/>
      <c r="L43" s="103"/>
      <c r="M43" s="119"/>
      <c r="N43" s="101"/>
    </row>
    <row r="44" spans="1:14" ht="15.75" customHeight="1" x14ac:dyDescent="0.35">
      <c r="A44" s="101"/>
      <c r="B44" s="101"/>
      <c r="C44" s="101"/>
      <c r="D44" s="101"/>
      <c r="E44" s="101"/>
      <c r="F44" s="119"/>
      <c r="G44" s="103"/>
      <c r="H44" s="116"/>
      <c r="I44" s="119"/>
      <c r="J44" s="119"/>
      <c r="K44" s="101"/>
      <c r="L44" s="103"/>
      <c r="M44" s="119"/>
      <c r="N44" s="101"/>
    </row>
    <row r="45" spans="1:14" ht="15.75" customHeight="1" x14ac:dyDescent="0.35">
      <c r="A45" s="101"/>
      <c r="B45" s="101"/>
      <c r="C45" s="101"/>
      <c r="D45" s="101"/>
      <c r="E45" s="101"/>
      <c r="F45" s="119"/>
      <c r="G45" s="103"/>
      <c r="H45" s="116"/>
      <c r="I45" s="119"/>
      <c r="J45" s="119"/>
      <c r="K45" s="101"/>
      <c r="L45" s="103"/>
      <c r="M45" s="119"/>
      <c r="N45" s="101"/>
    </row>
    <row r="46" spans="1:14" ht="15.75" customHeight="1" x14ac:dyDescent="0.35">
      <c r="A46" s="101"/>
      <c r="B46" s="101"/>
      <c r="C46" s="101"/>
      <c r="D46" s="101"/>
      <c r="E46" s="101"/>
      <c r="F46" s="119"/>
      <c r="G46" s="103"/>
      <c r="H46" s="116"/>
      <c r="I46" s="119"/>
      <c r="J46" s="119"/>
      <c r="K46" s="101"/>
      <c r="L46" s="103"/>
      <c r="M46" s="119"/>
      <c r="N46" s="101"/>
    </row>
    <row r="47" spans="1:14" ht="15.75" customHeight="1" x14ac:dyDescent="0.35">
      <c r="A47" s="101"/>
      <c r="B47" s="101"/>
      <c r="C47" s="101"/>
      <c r="D47" s="101"/>
      <c r="E47" s="101"/>
      <c r="F47" s="119"/>
      <c r="G47" s="103"/>
      <c r="H47" s="116"/>
      <c r="I47" s="119"/>
      <c r="J47" s="119"/>
      <c r="K47" s="101"/>
      <c r="L47" s="103"/>
      <c r="M47" s="119"/>
      <c r="N47" s="101"/>
    </row>
    <row r="48" spans="1:14" ht="15.75" customHeight="1" x14ac:dyDescent="0.35">
      <c r="A48" s="101"/>
      <c r="B48" s="101"/>
      <c r="C48" s="101"/>
      <c r="D48" s="101"/>
      <c r="E48" s="101"/>
      <c r="F48" s="119"/>
      <c r="G48" s="103"/>
      <c r="H48" s="116"/>
      <c r="I48" s="119"/>
      <c r="J48" s="119"/>
      <c r="K48" s="101"/>
      <c r="L48" s="103"/>
      <c r="M48" s="119"/>
      <c r="N48" s="101"/>
    </row>
    <row r="49" spans="1:14" ht="15.75" customHeight="1" x14ac:dyDescent="0.35">
      <c r="A49" s="101"/>
      <c r="B49" s="101"/>
      <c r="C49" s="101"/>
      <c r="D49" s="101"/>
      <c r="E49" s="101"/>
      <c r="F49" s="119"/>
      <c r="G49" s="103"/>
      <c r="H49" s="116"/>
      <c r="I49" s="119"/>
      <c r="J49" s="119"/>
      <c r="K49" s="101"/>
      <c r="L49" s="103"/>
      <c r="M49" s="101"/>
      <c r="N49" s="101"/>
    </row>
    <row r="50" spans="1:14" ht="15.75" customHeight="1" x14ac:dyDescent="0.35">
      <c r="A50" s="101"/>
      <c r="B50" s="101"/>
      <c r="C50" s="101"/>
      <c r="D50" s="101"/>
      <c r="E50" s="101"/>
      <c r="F50" s="119"/>
      <c r="G50" s="103"/>
      <c r="H50" s="116"/>
      <c r="I50" s="119"/>
      <c r="J50" s="119"/>
      <c r="K50" s="101"/>
      <c r="L50" s="103"/>
      <c r="M50" s="101"/>
      <c r="N50" s="101"/>
    </row>
    <row r="51" spans="1:14" ht="15.75" customHeight="1" x14ac:dyDescent="0.35">
      <c r="A51" s="101"/>
      <c r="B51" s="101"/>
      <c r="C51" s="101"/>
      <c r="D51" s="101"/>
      <c r="E51" s="101"/>
      <c r="F51" s="119"/>
      <c r="G51" s="103"/>
      <c r="H51" s="116"/>
      <c r="I51" s="119"/>
      <c r="J51" s="119"/>
      <c r="K51" s="101"/>
      <c r="L51" s="103"/>
      <c r="M51" s="101"/>
      <c r="N51" s="101"/>
    </row>
    <row r="52" spans="1:14" ht="15.75" customHeight="1" x14ac:dyDescent="0.35">
      <c r="A52" s="101"/>
      <c r="B52" s="101"/>
      <c r="C52" s="101"/>
      <c r="D52" s="101"/>
      <c r="E52" s="101"/>
      <c r="F52" s="119"/>
      <c r="G52" s="103"/>
      <c r="H52" s="116"/>
      <c r="I52" s="119"/>
      <c r="J52" s="119"/>
      <c r="K52" s="101"/>
      <c r="L52" s="103"/>
      <c r="M52" s="101"/>
      <c r="N52" s="101"/>
    </row>
    <row r="53" spans="1:14" ht="15.75" customHeight="1" x14ac:dyDescent="0.35">
      <c r="A53" s="101"/>
      <c r="B53" s="101"/>
      <c r="C53" s="101"/>
      <c r="D53" s="101"/>
      <c r="E53" s="101"/>
      <c r="F53" s="119"/>
      <c r="G53" s="103"/>
      <c r="H53" s="116"/>
      <c r="I53" s="119"/>
      <c r="J53" s="119"/>
      <c r="K53" s="101"/>
      <c r="L53" s="103"/>
      <c r="M53" s="101"/>
      <c r="N53" s="101"/>
    </row>
    <row r="54" spans="1:14" ht="15.75" customHeight="1" x14ac:dyDescent="0.35">
      <c r="A54" s="101"/>
      <c r="B54" s="101"/>
      <c r="C54" s="101"/>
      <c r="D54" s="101"/>
      <c r="E54" s="101"/>
      <c r="F54" s="119"/>
      <c r="G54" s="103"/>
      <c r="H54" s="116"/>
      <c r="I54" s="119"/>
      <c r="J54" s="119"/>
      <c r="K54" s="101"/>
      <c r="L54" s="103"/>
      <c r="M54" s="101"/>
      <c r="N54" s="101"/>
    </row>
    <row r="55" spans="1:14" ht="15.75" customHeight="1" x14ac:dyDescent="0.35">
      <c r="A55" s="101"/>
      <c r="B55" s="101"/>
      <c r="C55" s="101"/>
      <c r="D55" s="101"/>
      <c r="E55" s="101"/>
      <c r="F55" s="119"/>
      <c r="G55" s="103"/>
      <c r="H55" s="116"/>
      <c r="I55" s="119"/>
      <c r="J55" s="119"/>
      <c r="K55" s="101"/>
      <c r="L55" s="103"/>
      <c r="M55" s="101"/>
      <c r="N55" s="101"/>
    </row>
    <row r="56" spans="1:14" ht="15.75" customHeight="1" x14ac:dyDescent="0.35">
      <c r="A56" s="101"/>
      <c r="B56" s="101"/>
      <c r="C56" s="101"/>
      <c r="D56" s="101"/>
      <c r="E56" s="101"/>
      <c r="F56" s="119"/>
      <c r="G56" s="103"/>
      <c r="H56" s="116"/>
      <c r="I56" s="119"/>
      <c r="J56" s="119"/>
      <c r="K56" s="101"/>
      <c r="L56" s="103"/>
      <c r="M56" s="101"/>
      <c r="N56" s="101"/>
    </row>
    <row r="57" spans="1:14" ht="15.75" customHeight="1" x14ac:dyDescent="0.35">
      <c r="A57" s="101"/>
      <c r="B57" s="101"/>
      <c r="C57" s="101"/>
      <c r="D57" s="101"/>
      <c r="E57" s="101"/>
      <c r="F57" s="119"/>
      <c r="G57" s="103"/>
      <c r="H57" s="116"/>
      <c r="I57" s="119"/>
      <c r="J57" s="119"/>
      <c r="K57" s="101"/>
      <c r="L57" s="103"/>
      <c r="M57" s="101"/>
      <c r="N57" s="101"/>
    </row>
    <row r="58" spans="1:14" ht="15.75" customHeight="1" x14ac:dyDescent="0.35">
      <c r="A58" s="101"/>
      <c r="B58" s="101"/>
      <c r="C58" s="101"/>
      <c r="D58" s="101"/>
      <c r="E58" s="101"/>
      <c r="F58" s="119"/>
      <c r="G58" s="103"/>
      <c r="H58" s="116"/>
      <c r="I58" s="119"/>
      <c r="J58" s="119"/>
      <c r="K58" s="101"/>
      <c r="L58" s="103"/>
      <c r="M58" s="101"/>
      <c r="N58" s="101"/>
    </row>
    <row r="59" spans="1:14" ht="15.75" customHeight="1" x14ac:dyDescent="0.35">
      <c r="A59" s="101"/>
      <c r="B59" s="101"/>
      <c r="C59" s="101"/>
      <c r="D59" s="101"/>
      <c r="E59" s="101"/>
      <c r="F59" s="119"/>
      <c r="G59" s="103"/>
      <c r="H59" s="116"/>
      <c r="I59" s="119"/>
      <c r="J59" s="119"/>
      <c r="K59" s="101"/>
      <c r="L59" s="103"/>
      <c r="M59" s="101"/>
      <c r="N59" s="101"/>
    </row>
    <row r="60" spans="1:14" ht="15.75" customHeight="1" x14ac:dyDescent="0.35">
      <c r="A60" s="101"/>
      <c r="B60" s="101"/>
      <c r="C60" s="101"/>
      <c r="D60" s="101"/>
      <c r="E60" s="101"/>
      <c r="F60" s="119"/>
      <c r="G60" s="103"/>
      <c r="H60" s="116"/>
      <c r="I60" s="119"/>
      <c r="J60" s="119"/>
      <c r="K60" s="101"/>
      <c r="L60" s="103"/>
      <c r="M60" s="101"/>
      <c r="N60" s="101"/>
    </row>
    <row r="61" spans="1:14" ht="15.75" customHeight="1" x14ac:dyDescent="0.35">
      <c r="A61" s="101"/>
      <c r="B61" s="101"/>
      <c r="C61" s="101"/>
      <c r="D61" s="101"/>
      <c r="E61" s="101"/>
      <c r="F61" s="119"/>
      <c r="G61" s="103"/>
      <c r="H61" s="116"/>
      <c r="I61" s="119"/>
      <c r="J61" s="119"/>
      <c r="K61" s="101"/>
      <c r="L61" s="103"/>
      <c r="M61" s="101"/>
      <c r="N61" s="101"/>
    </row>
    <row r="62" spans="1:14" ht="15.75" customHeight="1" x14ac:dyDescent="0.35">
      <c r="A62" s="101"/>
      <c r="B62" s="101"/>
      <c r="C62" s="101"/>
      <c r="D62" s="101"/>
      <c r="E62" s="101"/>
      <c r="F62" s="119"/>
      <c r="G62" s="103"/>
      <c r="H62" s="116"/>
      <c r="I62" s="119"/>
      <c r="J62" s="119"/>
      <c r="K62" s="101"/>
      <c r="L62" s="103"/>
      <c r="M62" s="101"/>
      <c r="N62" s="101"/>
    </row>
    <row r="63" spans="1:14" ht="15.75" customHeight="1" x14ac:dyDescent="0.35">
      <c r="A63" s="101"/>
      <c r="B63" s="101"/>
      <c r="C63" s="101"/>
      <c r="D63" s="101"/>
      <c r="E63" s="101"/>
      <c r="F63" s="119"/>
      <c r="G63" s="103"/>
      <c r="H63" s="116"/>
      <c r="I63" s="119"/>
      <c r="J63" s="119"/>
      <c r="K63" s="101"/>
      <c r="L63" s="103"/>
      <c r="M63" s="101"/>
      <c r="N63" s="101"/>
    </row>
    <row r="64" spans="1:14" ht="15.75" customHeight="1" x14ac:dyDescent="0.35">
      <c r="A64" s="101"/>
      <c r="B64" s="101"/>
      <c r="C64" s="101"/>
      <c r="D64" s="101"/>
      <c r="E64" s="101"/>
      <c r="F64" s="119"/>
      <c r="G64" s="103"/>
      <c r="H64" s="116"/>
      <c r="I64" s="119"/>
      <c r="J64" s="119"/>
      <c r="K64" s="101"/>
      <c r="L64" s="103"/>
      <c r="M64" s="101"/>
      <c r="N64" s="101"/>
    </row>
    <row r="65" spans="1:14" ht="15.75" customHeight="1" x14ac:dyDescent="0.35">
      <c r="A65" s="101"/>
      <c r="B65" s="101"/>
      <c r="C65" s="101"/>
      <c r="D65" s="101"/>
      <c r="E65" s="101"/>
      <c r="F65" s="119"/>
      <c r="G65" s="103"/>
      <c r="H65" s="116"/>
      <c r="I65" s="119"/>
      <c r="J65" s="119"/>
      <c r="K65" s="101"/>
      <c r="L65" s="103"/>
      <c r="M65" s="101"/>
      <c r="N65" s="101"/>
    </row>
    <row r="66" spans="1:14" ht="15.75" customHeight="1" x14ac:dyDescent="0.35">
      <c r="A66" s="101"/>
      <c r="B66" s="101"/>
      <c r="C66" s="101"/>
      <c r="D66" s="101"/>
      <c r="E66" s="101"/>
      <c r="F66" s="119"/>
      <c r="G66" s="103"/>
      <c r="H66" s="116"/>
      <c r="I66" s="119"/>
      <c r="J66" s="119"/>
      <c r="K66" s="101"/>
      <c r="L66" s="103"/>
      <c r="M66" s="101"/>
      <c r="N66" s="101"/>
    </row>
    <row r="67" spans="1:14" ht="15.75" customHeight="1" x14ac:dyDescent="0.35">
      <c r="A67" s="101"/>
      <c r="B67" s="101"/>
      <c r="C67" s="101"/>
      <c r="D67" s="101"/>
      <c r="E67" s="101"/>
      <c r="F67" s="119"/>
      <c r="G67" s="103"/>
      <c r="H67" s="116"/>
      <c r="I67" s="119"/>
      <c r="J67" s="119"/>
      <c r="K67" s="101"/>
      <c r="L67" s="103"/>
      <c r="M67" s="101"/>
      <c r="N67" s="101"/>
    </row>
    <row r="68" spans="1:14" ht="15.75" customHeight="1" x14ac:dyDescent="0.35">
      <c r="A68" s="101"/>
      <c r="B68" s="101"/>
      <c r="C68" s="101"/>
      <c r="D68" s="101"/>
      <c r="E68" s="101"/>
      <c r="F68" s="119"/>
      <c r="G68" s="103"/>
      <c r="H68" s="116"/>
      <c r="I68" s="119"/>
      <c r="J68" s="119"/>
      <c r="K68" s="101"/>
      <c r="L68" s="103"/>
      <c r="M68" s="101"/>
      <c r="N68" s="101"/>
    </row>
    <row r="69" spans="1:14" ht="15.75" customHeight="1" x14ac:dyDescent="0.35">
      <c r="A69" s="101"/>
      <c r="B69" s="101"/>
      <c r="C69" s="101"/>
      <c r="D69" s="101"/>
      <c r="E69" s="101"/>
      <c r="F69" s="119"/>
      <c r="G69" s="103"/>
      <c r="H69" s="116"/>
      <c r="I69" s="119"/>
      <c r="J69" s="119"/>
      <c r="K69"/>
      <c r="L69"/>
      <c r="M69" s="119"/>
      <c r="N69" s="101"/>
    </row>
    <row r="70" spans="1:14" ht="15.75" customHeight="1" x14ac:dyDescent="0.35">
      <c r="A70" s="101"/>
      <c r="B70" s="101"/>
      <c r="C70" s="101"/>
      <c r="D70" s="101"/>
      <c r="E70" s="101"/>
      <c r="F70" s="119"/>
      <c r="G70" s="103"/>
      <c r="H70" s="116"/>
      <c r="I70" s="119"/>
      <c r="J70" s="119"/>
      <c r="K70"/>
      <c r="L70"/>
      <c r="M70" s="119"/>
      <c r="N70" s="101"/>
    </row>
    <row r="71" spans="1:14" ht="15.75" customHeight="1" x14ac:dyDescent="0.35">
      <c r="A71" s="101"/>
      <c r="B71" s="101"/>
      <c r="C71" s="101"/>
      <c r="D71" s="101"/>
      <c r="E71" s="101"/>
      <c r="F71" s="119"/>
      <c r="G71" s="103"/>
      <c r="H71" s="116"/>
      <c r="I71" s="119"/>
      <c r="J71" s="119"/>
      <c r="K71"/>
      <c r="L71"/>
      <c r="M71" s="119"/>
      <c r="N71" s="101"/>
    </row>
    <row r="72" spans="1:14" ht="15.75" customHeight="1" x14ac:dyDescent="0.35">
      <c r="A72" s="101"/>
      <c r="B72" s="101"/>
      <c r="C72" s="101"/>
      <c r="D72" s="101"/>
      <c r="E72" s="101"/>
      <c r="F72" s="119"/>
      <c r="G72" s="103"/>
      <c r="H72" s="116"/>
      <c r="I72" s="119"/>
      <c r="J72" s="119"/>
      <c r="K72"/>
      <c r="L72"/>
      <c r="M72" s="119"/>
      <c r="N72" s="101"/>
    </row>
    <row r="73" spans="1:14" ht="15.75" customHeight="1" x14ac:dyDescent="0.35">
      <c r="A73" s="101"/>
      <c r="B73" s="101"/>
      <c r="C73" s="101"/>
      <c r="D73" s="101"/>
      <c r="E73" s="101"/>
      <c r="F73" s="119"/>
      <c r="G73" s="103"/>
      <c r="H73" s="116"/>
      <c r="I73" s="119"/>
      <c r="J73" s="119"/>
      <c r="K73"/>
      <c r="L73"/>
      <c r="M73" s="119"/>
      <c r="N73" s="101"/>
    </row>
    <row r="74" spans="1:14" ht="15.75" customHeight="1" x14ac:dyDescent="0.35">
      <c r="A74" s="101"/>
      <c r="B74" s="101"/>
      <c r="C74" s="101"/>
      <c r="D74" s="101"/>
      <c r="E74" s="101"/>
      <c r="F74" s="119"/>
      <c r="G74" s="103"/>
      <c r="H74" s="116"/>
      <c r="I74" s="119"/>
      <c r="J74" s="119"/>
      <c r="K74"/>
      <c r="L74"/>
      <c r="M74" s="119"/>
      <c r="N74" s="101"/>
    </row>
    <row r="75" spans="1:14" ht="15.75" customHeight="1" x14ac:dyDescent="0.35">
      <c r="A75" s="101"/>
      <c r="B75" s="101"/>
      <c r="C75" s="101"/>
      <c r="D75" s="101"/>
      <c r="E75" s="101"/>
      <c r="F75" s="119"/>
      <c r="G75" s="103"/>
      <c r="H75" s="116"/>
      <c r="I75" s="119"/>
      <c r="J75" s="119"/>
      <c r="K75"/>
      <c r="L75"/>
      <c r="M75" s="119"/>
      <c r="N75" s="101"/>
    </row>
    <row r="76" spans="1:14" ht="15.75" customHeight="1" x14ac:dyDescent="0.35">
      <c r="A76" s="101"/>
      <c r="B76" s="101"/>
      <c r="C76" s="101"/>
      <c r="D76" s="101"/>
      <c r="E76" s="101"/>
      <c r="F76" s="119"/>
      <c r="G76" s="103"/>
      <c r="H76" s="116"/>
      <c r="I76" s="119"/>
      <c r="J76" s="119"/>
      <c r="K76"/>
      <c r="L76"/>
      <c r="M76" s="119"/>
      <c r="N76" s="101"/>
    </row>
    <row r="77" spans="1:14" ht="15.75" customHeight="1" x14ac:dyDescent="0.35">
      <c r="A77" s="101"/>
      <c r="B77" s="101"/>
      <c r="C77" s="101"/>
      <c r="D77" s="101"/>
      <c r="E77" s="101"/>
      <c r="F77" s="119"/>
      <c r="G77" s="103"/>
      <c r="H77" s="116"/>
      <c r="I77" s="119"/>
      <c r="J77" s="119"/>
      <c r="K77"/>
      <c r="L77"/>
      <c r="M77" s="119"/>
      <c r="N77" s="101"/>
    </row>
    <row r="78" spans="1:14" ht="15.75" customHeight="1" x14ac:dyDescent="0.35">
      <c r="A78" s="101"/>
      <c r="B78" s="101"/>
      <c r="C78" s="101"/>
      <c r="D78" s="101"/>
      <c r="E78" s="101"/>
      <c r="F78" s="119"/>
      <c r="G78" s="103"/>
      <c r="H78" s="116"/>
      <c r="I78" s="119"/>
      <c r="J78" s="119"/>
      <c r="K78"/>
      <c r="L78"/>
      <c r="M78" s="119"/>
      <c r="N78" s="101"/>
    </row>
    <row r="79" spans="1:14" ht="15.75" customHeight="1" x14ac:dyDescent="0.35">
      <c r="A79" s="101"/>
      <c r="B79" s="101"/>
      <c r="C79" s="101"/>
      <c r="D79" s="101"/>
      <c r="E79" s="101"/>
      <c r="F79" s="119"/>
      <c r="G79" s="103"/>
      <c r="H79" s="116"/>
      <c r="I79" s="119"/>
      <c r="J79" s="119"/>
      <c r="K79"/>
      <c r="L79"/>
      <c r="M79" s="119"/>
      <c r="N79" s="101"/>
    </row>
    <row r="80" spans="1:14" ht="15.75" customHeight="1" x14ac:dyDescent="0.35">
      <c r="A80" s="101"/>
      <c r="B80" s="101"/>
      <c r="C80" s="101"/>
      <c r="D80" s="101"/>
      <c r="E80" s="101"/>
      <c r="F80" s="119"/>
      <c r="G80" s="103"/>
      <c r="H80" s="116"/>
      <c r="I80" s="119"/>
      <c r="J80" s="119"/>
      <c r="K80"/>
      <c r="L80"/>
      <c r="M80" s="119"/>
      <c r="N80" s="101"/>
    </row>
    <row r="81" spans="1:14" ht="15.75" customHeight="1" x14ac:dyDescent="0.35">
      <c r="A81" s="101"/>
      <c r="B81" s="101"/>
      <c r="C81" s="101"/>
      <c r="D81" s="101"/>
      <c r="E81" s="101"/>
      <c r="F81" s="119"/>
      <c r="G81" s="103"/>
      <c r="H81" s="116"/>
      <c r="I81" s="119"/>
      <c r="J81" s="119"/>
      <c r="K81"/>
      <c r="L81"/>
      <c r="M81" s="119"/>
      <c r="N81" s="101"/>
    </row>
    <row r="82" spans="1:14" ht="15.75" customHeight="1" x14ac:dyDescent="0.35">
      <c r="A82" s="101"/>
      <c r="B82" s="101"/>
      <c r="C82" s="101"/>
      <c r="D82" s="101"/>
      <c r="E82" s="101"/>
      <c r="F82" s="119"/>
      <c r="G82" s="103"/>
      <c r="H82" s="116"/>
      <c r="I82" s="119"/>
      <c r="J82" s="119"/>
      <c r="K82"/>
      <c r="L82"/>
      <c r="M82" s="119"/>
      <c r="N82" s="101"/>
    </row>
    <row r="83" spans="1:14" ht="15.75" customHeight="1" x14ac:dyDescent="0.35">
      <c r="A83" s="101"/>
      <c r="B83" s="101"/>
      <c r="C83" s="101"/>
      <c r="D83" s="101"/>
      <c r="E83" s="101"/>
      <c r="F83" s="119"/>
      <c r="G83" s="103"/>
      <c r="H83" s="116"/>
      <c r="I83" s="119"/>
      <c r="J83" s="119"/>
      <c r="K83"/>
      <c r="L83"/>
      <c r="M83" s="119"/>
      <c r="N83" s="101"/>
    </row>
    <row r="84" spans="1:14" ht="15.75" customHeight="1" x14ac:dyDescent="0.35">
      <c r="A84" s="101"/>
      <c r="B84" s="101"/>
      <c r="C84" s="101"/>
      <c r="D84" s="101"/>
      <c r="E84" s="101"/>
      <c r="F84" s="119"/>
      <c r="G84" s="103"/>
      <c r="H84" s="116"/>
      <c r="I84" s="119"/>
      <c r="J84" s="119"/>
      <c r="K84"/>
      <c r="L84"/>
      <c r="M84" s="119"/>
      <c r="N84" s="101"/>
    </row>
    <row r="85" spans="1:14" ht="15.75" customHeight="1" x14ac:dyDescent="0.35">
      <c r="A85" s="101"/>
      <c r="B85" s="101"/>
      <c r="C85" s="101"/>
      <c r="D85" s="101"/>
      <c r="E85" s="101"/>
      <c r="F85" s="119"/>
      <c r="G85" s="103"/>
      <c r="H85" s="116"/>
      <c r="I85" s="119"/>
      <c r="J85" s="119"/>
      <c r="K85"/>
      <c r="L85"/>
      <c r="M85" s="119"/>
      <c r="N85" s="101"/>
    </row>
    <row r="86" spans="1:14" ht="15.75" customHeight="1" x14ac:dyDescent="0.35">
      <c r="A86" s="101"/>
      <c r="B86" s="101"/>
      <c r="C86" s="101"/>
      <c r="D86" s="101"/>
      <c r="E86" s="101"/>
      <c r="F86" s="119"/>
      <c r="G86" s="103"/>
      <c r="H86" s="116"/>
      <c r="I86" s="119"/>
      <c r="J86" s="119"/>
      <c r="K86"/>
      <c r="L86"/>
      <c r="M86" s="119"/>
      <c r="N86" s="101"/>
    </row>
    <row r="87" spans="1:14" ht="15.75" customHeight="1" x14ac:dyDescent="0.35">
      <c r="A87" s="101"/>
      <c r="B87" s="101"/>
      <c r="C87" s="101"/>
      <c r="D87" s="101"/>
      <c r="E87" s="101"/>
      <c r="F87" s="119"/>
      <c r="G87" s="103"/>
      <c r="H87" s="116"/>
      <c r="I87" s="119"/>
      <c r="J87" s="119"/>
      <c r="K87"/>
      <c r="L87"/>
      <c r="M87" s="119"/>
      <c r="N87" s="101"/>
    </row>
    <row r="88" spans="1:14" ht="15.75" customHeight="1" x14ac:dyDescent="0.35">
      <c r="A88" s="101"/>
      <c r="B88" s="101"/>
      <c r="C88" s="101"/>
      <c r="D88" s="101"/>
      <c r="E88" s="101"/>
      <c r="F88" s="119"/>
      <c r="G88" s="103"/>
      <c r="H88" s="116"/>
      <c r="I88" s="119"/>
      <c r="J88" s="119"/>
      <c r="K88"/>
      <c r="L88"/>
      <c r="M88" s="119"/>
      <c r="N88" s="101"/>
    </row>
    <row r="89" spans="1:14" ht="15.75" customHeight="1" x14ac:dyDescent="0.35">
      <c r="A89" s="101"/>
      <c r="B89" s="101"/>
      <c r="C89" s="101"/>
      <c r="D89" s="101"/>
      <c r="E89" s="101"/>
      <c r="F89" s="119"/>
      <c r="G89" s="103"/>
      <c r="H89" s="116"/>
      <c r="I89" s="119"/>
      <c r="J89" s="119"/>
      <c r="K89" s="101"/>
      <c r="L89" s="103"/>
      <c r="M89" s="119"/>
      <c r="N89" s="101"/>
    </row>
    <row r="90" spans="1:14" ht="15.75" customHeight="1" x14ac:dyDescent="0.35">
      <c r="A90" s="101"/>
      <c r="B90" s="101"/>
      <c r="C90" s="101"/>
      <c r="D90" s="101"/>
      <c r="E90" s="101"/>
      <c r="F90" s="119"/>
      <c r="G90" s="103"/>
      <c r="H90" s="116"/>
      <c r="I90" s="119"/>
      <c r="J90" s="119"/>
      <c r="K90" s="101"/>
      <c r="L90" s="103"/>
      <c r="M90" s="119"/>
      <c r="N90" s="101"/>
    </row>
    <row r="91" spans="1:14" ht="15.75" customHeight="1" x14ac:dyDescent="0.35">
      <c r="A91" s="101"/>
      <c r="B91" s="101"/>
      <c r="C91" s="101"/>
      <c r="D91" s="101"/>
      <c r="E91" s="101"/>
      <c r="F91" s="119"/>
      <c r="G91" s="103"/>
      <c r="H91" s="116"/>
      <c r="I91" s="119"/>
      <c r="J91" s="119"/>
      <c r="K91" s="101"/>
      <c r="L91" s="103"/>
      <c r="M91" s="119"/>
      <c r="N91" s="101"/>
    </row>
    <row r="92" spans="1:14" ht="15.75" customHeight="1" x14ac:dyDescent="0.35">
      <c r="A92" s="101"/>
      <c r="B92" s="101"/>
      <c r="C92" s="101"/>
      <c r="D92" s="101"/>
      <c r="E92" s="101"/>
      <c r="F92" s="119"/>
      <c r="G92" s="103"/>
      <c r="H92" s="116"/>
      <c r="I92" s="119"/>
      <c r="J92" s="119"/>
      <c r="K92" s="101"/>
      <c r="L92" s="103"/>
      <c r="M92" s="119"/>
      <c r="N92" s="101"/>
    </row>
    <row r="93" spans="1:14" ht="15.75" customHeight="1" x14ac:dyDescent="0.35">
      <c r="A93" s="101"/>
      <c r="B93" s="101"/>
      <c r="C93" s="101"/>
      <c r="D93" s="101"/>
      <c r="E93" s="101"/>
      <c r="F93" s="119"/>
      <c r="G93" s="103"/>
      <c r="H93" s="116"/>
      <c r="I93" s="119"/>
      <c r="J93" s="119"/>
      <c r="K93" s="101"/>
      <c r="L93" s="103"/>
      <c r="M93" s="119"/>
      <c r="N93" s="101"/>
    </row>
    <row r="94" spans="1:14" ht="15.75" customHeight="1" x14ac:dyDescent="0.35">
      <c r="A94" s="101"/>
      <c r="B94" s="101"/>
      <c r="C94" s="101"/>
      <c r="D94" s="101"/>
      <c r="E94" s="101"/>
      <c r="F94" s="119"/>
      <c r="G94" s="103"/>
      <c r="H94" s="116"/>
      <c r="I94" s="119"/>
      <c r="J94" s="119"/>
      <c r="K94" s="101"/>
      <c r="L94" s="103"/>
      <c r="M94" s="119"/>
      <c r="N94" s="101"/>
    </row>
    <row r="95" spans="1:14" ht="15.75" customHeight="1" x14ac:dyDescent="0.35">
      <c r="A95" s="101"/>
      <c r="B95" s="101"/>
      <c r="C95" s="101"/>
      <c r="D95" s="101"/>
      <c r="E95" s="101"/>
      <c r="F95" s="119"/>
      <c r="G95" s="103"/>
      <c r="H95" s="116"/>
      <c r="I95" s="119"/>
      <c r="J95" s="119"/>
      <c r="K95" s="101"/>
      <c r="L95" s="103"/>
      <c r="M95" s="119"/>
      <c r="N95" s="101"/>
    </row>
    <row r="96" spans="1:14" ht="15.75" customHeight="1" x14ac:dyDescent="0.35">
      <c r="A96" s="101"/>
      <c r="B96" s="101"/>
      <c r="C96" s="101"/>
      <c r="D96" s="101"/>
      <c r="E96" s="101"/>
      <c r="F96" s="119"/>
      <c r="G96" s="103"/>
      <c r="H96" s="116"/>
      <c r="I96" s="119"/>
      <c r="J96" s="119"/>
      <c r="K96" s="101"/>
      <c r="L96" s="103"/>
      <c r="M96" s="119"/>
      <c r="N96" s="101"/>
    </row>
    <row r="97" spans="1:14" ht="15.75" customHeight="1" x14ac:dyDescent="0.35">
      <c r="A97" s="101"/>
      <c r="B97" s="101"/>
      <c r="C97" s="101"/>
      <c r="D97" s="101"/>
      <c r="E97" s="101"/>
      <c r="F97" s="119"/>
      <c r="G97" s="103"/>
      <c r="H97" s="116"/>
      <c r="I97" s="119"/>
      <c r="J97" s="119"/>
      <c r="K97" s="101"/>
      <c r="L97" s="103"/>
      <c r="M97" s="119"/>
      <c r="N97" s="101"/>
    </row>
    <row r="98" spans="1:14" ht="15.75" customHeight="1" x14ac:dyDescent="0.35">
      <c r="A98" s="101"/>
      <c r="B98" s="101"/>
      <c r="C98" s="101"/>
      <c r="D98" s="101"/>
      <c r="E98" s="101"/>
      <c r="F98" s="119"/>
      <c r="G98" s="103"/>
      <c r="H98" s="116"/>
      <c r="I98" s="119"/>
      <c r="J98" s="119"/>
      <c r="K98" s="101"/>
      <c r="L98" s="103"/>
      <c r="M98" s="119"/>
      <c r="N98" s="101"/>
    </row>
    <row r="99" spans="1:14" ht="15.75" customHeight="1" x14ac:dyDescent="0.35">
      <c r="A99" s="101"/>
      <c r="B99" s="101"/>
      <c r="C99" s="101"/>
      <c r="D99" s="101"/>
      <c r="E99" s="101"/>
      <c r="F99" s="119"/>
      <c r="G99" s="103"/>
      <c r="H99" s="116"/>
      <c r="I99" s="119"/>
      <c r="J99" s="119"/>
      <c r="K99" s="101"/>
      <c r="L99" s="103"/>
      <c r="M99" s="119"/>
      <c r="N99" s="101"/>
    </row>
    <row r="100" spans="1:14" ht="15.75" customHeight="1" x14ac:dyDescent="0.35">
      <c r="A100" s="101"/>
      <c r="B100" s="101"/>
      <c r="C100" s="101"/>
      <c r="D100" s="101"/>
      <c r="E100" s="101"/>
      <c r="F100" s="119"/>
      <c r="G100" s="103"/>
      <c r="H100" s="116"/>
      <c r="I100" s="119"/>
      <c r="J100" s="119"/>
      <c r="K100" s="101"/>
      <c r="L100" s="103"/>
      <c r="M100" s="119"/>
      <c r="N100" s="101"/>
    </row>
    <row r="101" spans="1:14" ht="15.75" customHeight="1" x14ac:dyDescent="0.35">
      <c r="A101" s="101"/>
      <c r="B101" s="101"/>
      <c r="C101" s="101"/>
      <c r="D101" s="101"/>
      <c r="E101" s="101"/>
      <c r="F101" s="119"/>
      <c r="G101" s="103"/>
      <c r="H101" s="116"/>
      <c r="I101" s="119"/>
      <c r="J101" s="119"/>
      <c r="K101" s="101"/>
      <c r="L101" s="103"/>
      <c r="M101" s="119"/>
      <c r="N101" s="101"/>
    </row>
    <row r="102" spans="1:14" ht="15.75" customHeight="1" x14ac:dyDescent="0.35">
      <c r="A102" s="101"/>
      <c r="B102" s="101"/>
      <c r="C102" s="101"/>
      <c r="D102" s="101"/>
      <c r="E102" s="101"/>
      <c r="F102" s="119"/>
      <c r="G102" s="103"/>
      <c r="H102" s="116"/>
      <c r="I102" s="119"/>
      <c r="J102" s="119"/>
      <c r="K102" s="101"/>
      <c r="L102" s="103"/>
      <c r="M102" s="119"/>
      <c r="N102" s="101"/>
    </row>
    <row r="103" spans="1:14" ht="15.75" customHeight="1" x14ac:dyDescent="0.35">
      <c r="A103" s="101"/>
      <c r="B103" s="101"/>
      <c r="C103" s="101"/>
      <c r="D103" s="101"/>
      <c r="E103" s="101"/>
      <c r="F103" s="119"/>
      <c r="G103" s="103"/>
      <c r="H103" s="116"/>
      <c r="I103" s="119"/>
      <c r="J103" s="119"/>
      <c r="K103" s="101"/>
      <c r="L103" s="103"/>
      <c r="M103" s="119"/>
      <c r="N103" s="101"/>
    </row>
    <row r="104" spans="1:14" ht="15.75" customHeight="1" x14ac:dyDescent="0.35">
      <c r="A104" s="101"/>
      <c r="B104" s="101"/>
      <c r="C104" s="101"/>
      <c r="D104" s="101"/>
      <c r="E104" s="101"/>
      <c r="F104" s="119"/>
      <c r="G104" s="103"/>
      <c r="H104" s="116"/>
      <c r="I104" s="119"/>
      <c r="J104" s="119"/>
      <c r="K104" s="101"/>
      <c r="L104" s="103"/>
      <c r="M104" s="119"/>
      <c r="N104" s="101"/>
    </row>
    <row r="105" spans="1:14" ht="15.75" customHeight="1" x14ac:dyDescent="0.35">
      <c r="A105" s="101"/>
      <c r="B105" s="101"/>
      <c r="C105" s="101"/>
      <c r="D105" s="101"/>
      <c r="E105" s="101"/>
      <c r="F105" s="119"/>
      <c r="G105" s="103"/>
      <c r="H105" s="116"/>
      <c r="I105" s="119"/>
      <c r="J105" s="119"/>
      <c r="K105" s="101"/>
      <c r="L105" s="103"/>
      <c r="M105" s="119"/>
      <c r="N105" s="101"/>
    </row>
    <row r="106" spans="1:14" ht="15.75" customHeight="1" x14ac:dyDescent="0.35">
      <c r="A106" s="101"/>
      <c r="B106" s="101"/>
      <c r="C106" s="101"/>
      <c r="D106" s="101"/>
      <c r="E106" s="101"/>
      <c r="F106" s="119"/>
      <c r="G106" s="103"/>
      <c r="H106" s="116"/>
      <c r="I106" s="119"/>
      <c r="J106" s="119"/>
      <c r="K106" s="101"/>
      <c r="L106" s="103"/>
      <c r="M106" s="119"/>
      <c r="N106" s="101"/>
    </row>
    <row r="107" spans="1:14" ht="15.75" customHeight="1" x14ac:dyDescent="0.35">
      <c r="A107" s="101"/>
      <c r="B107" s="101"/>
      <c r="C107" s="101"/>
      <c r="D107" s="101"/>
      <c r="E107" s="101"/>
      <c r="F107" s="119"/>
      <c r="G107" s="103"/>
      <c r="H107" s="116"/>
      <c r="I107" s="119"/>
      <c r="J107" s="119"/>
      <c r="K107" s="101"/>
      <c r="L107" s="103"/>
      <c r="M107" s="119"/>
      <c r="N107" s="101"/>
    </row>
    <row r="108" spans="1:14" ht="15.75" customHeight="1" x14ac:dyDescent="0.35">
      <c r="A108" s="101"/>
      <c r="B108" s="101"/>
      <c r="C108" s="101"/>
      <c r="D108" s="101"/>
      <c r="E108" s="101"/>
      <c r="F108" s="119"/>
      <c r="G108" s="103"/>
      <c r="H108" s="116"/>
      <c r="I108" s="119"/>
      <c r="J108" s="119"/>
      <c r="K108" s="101"/>
      <c r="L108" s="103"/>
      <c r="M108" s="119"/>
      <c r="N108" s="101"/>
    </row>
    <row r="109" spans="1:14" ht="15.75" customHeight="1" x14ac:dyDescent="0.35">
      <c r="A109" s="101"/>
      <c r="B109" s="101"/>
      <c r="C109" s="101"/>
      <c r="D109" s="101"/>
      <c r="E109" s="101"/>
      <c r="F109" s="119"/>
      <c r="G109" s="103"/>
      <c r="H109" s="116"/>
      <c r="I109" s="119"/>
      <c r="J109" s="119"/>
      <c r="K109" s="101"/>
      <c r="L109" s="103"/>
      <c r="M109" s="119"/>
      <c r="N109" s="101"/>
    </row>
    <row r="110" spans="1:14" ht="15.75" customHeight="1" x14ac:dyDescent="0.35">
      <c r="A110" s="101"/>
      <c r="B110" s="101"/>
      <c r="C110" s="101"/>
      <c r="D110" s="101"/>
      <c r="E110" s="101"/>
      <c r="F110" s="119"/>
      <c r="G110" s="103"/>
      <c r="H110" s="116"/>
      <c r="I110" s="119"/>
      <c r="J110" s="119"/>
      <c r="K110" s="101"/>
      <c r="L110" s="103"/>
      <c r="M110" s="119"/>
      <c r="N110" s="101"/>
    </row>
    <row r="111" spans="1:14" ht="15.75" customHeight="1" x14ac:dyDescent="0.35">
      <c r="A111" s="101"/>
      <c r="B111" s="101"/>
      <c r="C111" s="101"/>
      <c r="D111" s="101"/>
      <c r="E111" s="101"/>
      <c r="F111" s="119"/>
      <c r="G111" s="103"/>
      <c r="H111" s="116"/>
      <c r="I111" s="119"/>
      <c r="J111" s="119"/>
      <c r="K111" s="101"/>
      <c r="L111" s="103"/>
      <c r="M111" s="119"/>
      <c r="N111" s="101"/>
    </row>
    <row r="112" spans="1:14" ht="15.75" customHeight="1" x14ac:dyDescent="0.35">
      <c r="A112" s="101"/>
      <c r="B112" s="101"/>
      <c r="C112" s="101"/>
      <c r="D112" s="101"/>
      <c r="E112" s="101"/>
      <c r="F112" s="119"/>
      <c r="G112" s="103"/>
      <c r="H112" s="116"/>
      <c r="I112" s="119"/>
      <c r="J112" s="119"/>
      <c r="K112" s="101"/>
      <c r="L112" s="103"/>
      <c r="M112" s="119"/>
      <c r="N112" s="101"/>
    </row>
    <row r="113" spans="1:14" ht="15.75" customHeight="1" x14ac:dyDescent="0.35">
      <c r="A113" s="101"/>
      <c r="B113" s="101"/>
      <c r="C113" s="101"/>
      <c r="D113" s="101"/>
      <c r="E113" s="101"/>
      <c r="F113" s="119"/>
      <c r="G113" s="103"/>
      <c r="H113" s="116"/>
      <c r="I113" s="119"/>
      <c r="J113" s="119"/>
      <c r="K113" s="101"/>
      <c r="L113" s="103"/>
      <c r="M113" s="119"/>
      <c r="N113" s="101"/>
    </row>
    <row r="114" spans="1:14" ht="15.75" customHeight="1" x14ac:dyDescent="0.35">
      <c r="A114" s="101"/>
      <c r="B114" s="101"/>
      <c r="C114" s="101"/>
      <c r="D114" s="101"/>
      <c r="E114" s="101"/>
      <c r="F114" s="119"/>
      <c r="G114" s="103"/>
      <c r="H114" s="116"/>
      <c r="I114" s="119"/>
      <c r="J114" s="119"/>
      <c r="K114" s="101"/>
      <c r="L114" s="103"/>
      <c r="M114" s="119"/>
      <c r="N114" s="101"/>
    </row>
    <row r="115" spans="1:14" ht="15.75" customHeight="1" x14ac:dyDescent="0.35">
      <c r="A115" s="101"/>
      <c r="B115" s="101"/>
      <c r="C115" s="101"/>
      <c r="D115" s="101"/>
      <c r="E115" s="101"/>
      <c r="F115" s="119"/>
      <c r="G115" s="103"/>
      <c r="H115" s="116"/>
      <c r="I115" s="119"/>
      <c r="J115" s="119"/>
      <c r="K115" s="101"/>
      <c r="L115" s="103"/>
      <c r="M115" s="119"/>
      <c r="N115" s="101"/>
    </row>
    <row r="116" spans="1:14" ht="15.75" customHeight="1" x14ac:dyDescent="0.35">
      <c r="A116" s="101"/>
      <c r="B116" s="101"/>
      <c r="C116" s="101"/>
      <c r="D116" s="101"/>
      <c r="E116" s="101"/>
      <c r="F116" s="119"/>
      <c r="G116" s="103"/>
      <c r="H116" s="116"/>
      <c r="I116" s="119"/>
      <c r="J116" s="119"/>
      <c r="K116" s="101"/>
      <c r="L116" s="103"/>
      <c r="M116" s="119"/>
      <c r="N116" s="101"/>
    </row>
    <row r="117" spans="1:14" ht="15.75" customHeight="1" x14ac:dyDescent="0.35">
      <c r="A117" s="101"/>
      <c r="B117" s="101"/>
      <c r="C117" s="101"/>
      <c r="D117" s="101"/>
      <c r="E117" s="101"/>
      <c r="F117" s="119"/>
      <c r="G117" s="103"/>
      <c r="H117" s="116"/>
      <c r="I117" s="119"/>
      <c r="J117" s="119"/>
      <c r="K117" s="101"/>
      <c r="L117" s="103"/>
      <c r="M117" s="119"/>
      <c r="N117" s="101"/>
    </row>
    <row r="118" spans="1:14" ht="15.75" customHeight="1" x14ac:dyDescent="0.35">
      <c r="A118" s="101"/>
      <c r="B118" s="101"/>
      <c r="C118" s="101"/>
      <c r="D118" s="101"/>
      <c r="E118" s="101"/>
      <c r="F118" s="119"/>
      <c r="G118" s="103"/>
      <c r="H118" s="116"/>
      <c r="I118" s="119"/>
      <c r="J118" s="119"/>
      <c r="K118" s="101"/>
      <c r="L118" s="103"/>
      <c r="M118" s="119"/>
      <c r="N118" s="101"/>
    </row>
    <row r="119" spans="1:14" ht="15.75" customHeight="1" x14ac:dyDescent="0.35">
      <c r="A119" s="101"/>
      <c r="B119" s="101"/>
      <c r="C119" s="101"/>
      <c r="D119" s="101"/>
      <c r="E119" s="101"/>
      <c r="F119" s="119"/>
      <c r="G119" s="103"/>
      <c r="H119" s="116"/>
      <c r="I119" s="119"/>
      <c r="J119" s="119"/>
      <c r="K119" s="101"/>
      <c r="L119" s="103"/>
      <c r="M119" s="119"/>
      <c r="N119" s="101"/>
    </row>
    <row r="120" spans="1:14" ht="15.75" customHeight="1" x14ac:dyDescent="0.35">
      <c r="A120" s="101"/>
      <c r="B120" s="101"/>
      <c r="C120" s="101"/>
      <c r="D120" s="101"/>
      <c r="E120" s="101"/>
      <c r="F120" s="119"/>
      <c r="G120" s="103"/>
      <c r="H120" s="116"/>
      <c r="I120" s="119"/>
      <c r="J120" s="119"/>
      <c r="K120" s="101"/>
      <c r="L120" s="103"/>
      <c r="M120" s="119"/>
      <c r="N120" s="101"/>
    </row>
    <row r="121" spans="1:14" ht="15.75" customHeight="1" x14ac:dyDescent="0.35">
      <c r="A121" s="101"/>
      <c r="B121" s="101"/>
      <c r="C121" s="101"/>
      <c r="D121" s="101"/>
      <c r="E121" s="101"/>
      <c r="F121" s="119"/>
      <c r="G121" s="103"/>
      <c r="H121" s="116"/>
      <c r="I121" s="119"/>
      <c r="J121" s="119"/>
      <c r="K121" s="101"/>
      <c r="L121" s="103"/>
      <c r="M121" s="119"/>
      <c r="N121" s="101"/>
    </row>
    <row r="122" spans="1:14" ht="15.75" customHeight="1" x14ac:dyDescent="0.35">
      <c r="A122" s="101"/>
      <c r="B122" s="101"/>
      <c r="C122" s="101"/>
      <c r="D122" s="101"/>
      <c r="E122" s="101"/>
      <c r="F122" s="119"/>
      <c r="G122" s="103"/>
      <c r="H122" s="116"/>
      <c r="I122" s="119"/>
      <c r="J122" s="119"/>
      <c r="K122" s="101"/>
      <c r="L122" s="103"/>
      <c r="M122" s="119"/>
      <c r="N122" s="101"/>
    </row>
    <row r="123" spans="1:14" ht="15.75" customHeight="1" x14ac:dyDescent="0.35">
      <c r="A123" s="101"/>
      <c r="B123" s="101"/>
      <c r="C123" s="101"/>
      <c r="D123" s="101"/>
      <c r="E123" s="101"/>
      <c r="F123" s="119"/>
      <c r="G123" s="103"/>
      <c r="H123" s="116"/>
      <c r="I123" s="119"/>
      <c r="J123" s="119"/>
      <c r="K123" s="101"/>
      <c r="L123" s="103"/>
      <c r="M123" s="119"/>
      <c r="N123" s="101"/>
    </row>
    <row r="124" spans="1:14" ht="15.75" customHeight="1" x14ac:dyDescent="0.35">
      <c r="A124" s="101"/>
      <c r="B124" s="101"/>
      <c r="C124" s="101"/>
      <c r="D124" s="101"/>
      <c r="E124" s="101"/>
      <c r="F124" s="119"/>
      <c r="G124" s="103"/>
      <c r="H124" s="116"/>
      <c r="I124" s="119"/>
      <c r="J124" s="119"/>
      <c r="K124" s="101"/>
      <c r="L124" s="103"/>
      <c r="M124" s="119"/>
      <c r="N124" s="101"/>
    </row>
    <row r="125" spans="1:14" ht="15.75" customHeight="1" x14ac:dyDescent="0.35">
      <c r="A125" s="101"/>
      <c r="B125" s="101"/>
      <c r="C125" s="101"/>
      <c r="D125" s="101"/>
      <c r="E125" s="101"/>
      <c r="F125" s="119"/>
      <c r="G125" s="103"/>
      <c r="H125" s="116"/>
      <c r="I125" s="119"/>
      <c r="J125" s="119"/>
      <c r="K125" s="101"/>
      <c r="L125" s="103"/>
      <c r="M125" s="119"/>
      <c r="N125" s="101"/>
    </row>
    <row r="126" spans="1:14" ht="15.75" customHeight="1" x14ac:dyDescent="0.35">
      <c r="A126" s="101"/>
      <c r="B126" s="101"/>
      <c r="C126" s="101"/>
      <c r="D126" s="101"/>
      <c r="E126" s="101"/>
      <c r="F126" s="119"/>
      <c r="G126" s="103"/>
      <c r="H126" s="116"/>
      <c r="I126" s="119"/>
      <c r="J126" s="119"/>
      <c r="K126" s="101"/>
      <c r="L126" s="103"/>
      <c r="M126" s="119"/>
      <c r="N126" s="101"/>
    </row>
    <row r="127" spans="1:14" ht="15.75" customHeight="1" x14ac:dyDescent="0.35">
      <c r="A127" s="101"/>
      <c r="B127" s="101"/>
      <c r="C127" s="101"/>
      <c r="D127" s="101"/>
      <c r="E127" s="101"/>
      <c r="F127" s="119"/>
      <c r="G127" s="103"/>
      <c r="H127" s="116"/>
      <c r="I127" s="119"/>
      <c r="J127" s="119"/>
      <c r="K127" s="101"/>
      <c r="L127" s="103"/>
      <c r="M127" s="119"/>
      <c r="N127" s="101"/>
    </row>
    <row r="128" spans="1:14" ht="15.75" customHeight="1" x14ac:dyDescent="0.35">
      <c r="A128" s="101"/>
      <c r="B128" s="101"/>
      <c r="C128" s="101"/>
      <c r="D128" s="101"/>
      <c r="E128" s="101"/>
      <c r="F128" s="119"/>
      <c r="G128" s="103"/>
      <c r="H128" s="116"/>
      <c r="I128" s="119"/>
      <c r="J128" s="119"/>
      <c r="K128" s="101"/>
      <c r="L128" s="103"/>
      <c r="M128" s="119"/>
      <c r="N128" s="101"/>
    </row>
    <row r="129" spans="1:14" ht="15.75" customHeight="1" x14ac:dyDescent="0.35">
      <c r="A129" s="101"/>
      <c r="B129" s="101"/>
      <c r="C129" s="101"/>
      <c r="D129" s="101"/>
      <c r="E129" s="101"/>
      <c r="F129" s="119"/>
      <c r="G129" s="103"/>
      <c r="H129" s="116"/>
      <c r="I129" s="119"/>
      <c r="J129" s="119"/>
      <c r="K129" s="101"/>
      <c r="L129" s="103"/>
      <c r="M129" s="119"/>
      <c r="N129" s="101"/>
    </row>
    <row r="130" spans="1:14" ht="15.75" customHeight="1" x14ac:dyDescent="0.35">
      <c r="A130" s="101"/>
      <c r="B130" s="101"/>
      <c r="C130" s="101"/>
      <c r="D130" s="101"/>
      <c r="E130" s="101"/>
      <c r="F130" s="119"/>
      <c r="G130" s="103"/>
      <c r="H130" s="116"/>
      <c r="I130" s="119"/>
      <c r="J130" s="119"/>
      <c r="K130" s="101"/>
      <c r="L130" s="103"/>
      <c r="M130" s="119"/>
      <c r="N130" s="101"/>
    </row>
    <row r="131" spans="1:14" ht="15.75" customHeight="1" x14ac:dyDescent="0.35">
      <c r="A131" s="101"/>
      <c r="B131" s="101"/>
      <c r="C131" s="101"/>
      <c r="D131" s="101"/>
      <c r="E131" s="101"/>
      <c r="F131" s="119"/>
      <c r="G131" s="103"/>
      <c r="H131" s="116"/>
      <c r="I131" s="119"/>
      <c r="J131" s="119"/>
      <c r="K131" s="101"/>
      <c r="L131" s="103"/>
      <c r="M131" s="119"/>
      <c r="N131" s="101"/>
    </row>
    <row r="132" spans="1:14" ht="15.75" customHeight="1" x14ac:dyDescent="0.35">
      <c r="A132" s="101"/>
      <c r="B132" s="101"/>
      <c r="C132" s="101"/>
      <c r="D132" s="101"/>
      <c r="E132" s="101"/>
      <c r="F132" s="119"/>
      <c r="G132" s="103"/>
      <c r="H132" s="116"/>
      <c r="I132" s="119"/>
      <c r="J132" s="119"/>
      <c r="K132" s="101"/>
      <c r="L132" s="103"/>
      <c r="M132" s="119"/>
      <c r="N132" s="101"/>
    </row>
    <row r="133" spans="1:14" ht="15.75" customHeight="1" x14ac:dyDescent="0.35">
      <c r="A133" s="101"/>
      <c r="B133" s="101"/>
      <c r="C133" s="101"/>
      <c r="D133" s="101"/>
      <c r="E133" s="101"/>
      <c r="F133" s="119"/>
      <c r="G133" s="103"/>
      <c r="H133" s="116"/>
      <c r="I133" s="119"/>
      <c r="J133" s="119"/>
      <c r="K133" s="101"/>
      <c r="L133" s="103"/>
      <c r="M133" s="119"/>
      <c r="N133" s="101"/>
    </row>
  </sheetData>
  <sortState xmlns:xlrd2="http://schemas.microsoft.com/office/spreadsheetml/2017/richdata2" ref="A9:M33">
    <sortCondition ref="F9:F33"/>
    <sortCondition ref="G9:G33"/>
    <sortCondition ref="B9:B33"/>
    <sortCondition ref="D9:D33"/>
  </sortState>
  <mergeCells count="9">
    <mergeCell ref="A1:F1"/>
    <mergeCell ref="A2:F2"/>
    <mergeCell ref="G1:M1"/>
    <mergeCell ref="A6:M6"/>
    <mergeCell ref="G2:M2"/>
    <mergeCell ref="A5:M5"/>
    <mergeCell ref="A36:M36"/>
    <mergeCell ref="A37:M37"/>
    <mergeCell ref="A38:M38"/>
  </mergeCells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>
    <oddFooter>&amp;CTrang: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911E7-BB67-48EE-9A98-F475D6455AD2}">
  <dimension ref="A1:T96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107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206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/>
      <c r="F27" s="157" t="s">
        <v>70</v>
      </c>
      <c r="G27" s="157" t="s">
        <v>72</v>
      </c>
      <c r="H27" s="157" t="s">
        <v>74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/>
      <c r="F28" s="158" t="s">
        <v>70</v>
      </c>
      <c r="G28" s="158" t="s">
        <v>72</v>
      </c>
      <c r="H28" s="158" t="s">
        <v>74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73</v>
      </c>
      <c r="F29" s="157" t="s">
        <v>73</v>
      </c>
      <c r="G29" s="157" t="s">
        <v>71</v>
      </c>
      <c r="H29" s="157" t="s">
        <v>75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 t="s">
        <v>74</v>
      </c>
      <c r="F30" s="158" t="s">
        <v>73</v>
      </c>
      <c r="G30" s="158" t="s">
        <v>71</v>
      </c>
      <c r="H30" s="158" t="s">
        <v>75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30</v>
      </c>
      <c r="D34" s="165"/>
      <c r="E34" s="165"/>
      <c r="F34" s="165"/>
      <c r="G34" s="165"/>
      <c r="H34" s="165"/>
      <c r="I34" s="165"/>
      <c r="J34" s="205">
        <v>2</v>
      </c>
      <c r="K34" s="205">
        <f>IF(J34=1,15,IF(J34=2,30,IF(J34=3,45,IF(J34=4,60,""))))</f>
        <v>30</v>
      </c>
      <c r="L34" s="206">
        <f>IF(J34=1, 4,IF(J34=2,8,IF(OR(J34=3,J34=4),12,"")))</f>
        <v>8</v>
      </c>
      <c r="M34" s="205">
        <v>0</v>
      </c>
      <c r="N34" s="200">
        <f>K34-L34</f>
        <v>22</v>
      </c>
      <c r="O34" s="169" t="s">
        <v>189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28</v>
      </c>
      <c r="D35" s="165"/>
      <c r="E35" s="165"/>
      <c r="F35" s="165"/>
      <c r="G35" s="165"/>
      <c r="H35" s="165"/>
      <c r="I35" s="165"/>
      <c r="J35" s="166">
        <v>2</v>
      </c>
      <c r="K35" s="166">
        <f>IF(J35=1,15,IF(J35=2,30,IF(J35=3,45,IF(J35=4,60,""))))</f>
        <v>30</v>
      </c>
      <c r="L35" s="167">
        <f>IF(J35=1, 4,IF(J35=2,8,IF(OR(J35=3,J35=4),12,"")))</f>
        <v>8</v>
      </c>
      <c r="M35" s="166">
        <v>0</v>
      </c>
      <c r="N35" s="201">
        <f>K35-L35</f>
        <v>22</v>
      </c>
      <c r="O35" s="164" t="s">
        <v>190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92</v>
      </c>
      <c r="D36" s="165"/>
      <c r="E36" s="165"/>
      <c r="F36" s="165"/>
      <c r="G36" s="165"/>
      <c r="H36" s="165"/>
      <c r="I36" s="165"/>
      <c r="J36" s="166">
        <v>2</v>
      </c>
      <c r="K36" s="166">
        <f>IF(J36=1,15,IF(J36=2,30,IF(J36=3,45,IF(J36=4,60,""))))</f>
        <v>30</v>
      </c>
      <c r="L36" s="167">
        <f>IF(J36=1, 4,IF(J36=2,8,IF(OR(J36=3,J36=4),12,"")))</f>
        <v>8</v>
      </c>
      <c r="M36" s="166">
        <v>0</v>
      </c>
      <c r="N36" s="201">
        <f>K36-L36</f>
        <v>22</v>
      </c>
      <c r="O36" s="164" t="s">
        <v>191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93</v>
      </c>
      <c r="D37" s="165"/>
      <c r="E37" s="165"/>
      <c r="F37" s="165"/>
      <c r="G37" s="165"/>
      <c r="H37" s="165"/>
      <c r="I37" s="165"/>
      <c r="J37" s="166">
        <v>3</v>
      </c>
      <c r="K37" s="166">
        <f>IF(J37=1,15,IF(J37=2,30,IF(J37=3,45,IF(J37=4,60,""))))</f>
        <v>45</v>
      </c>
      <c r="L37" s="167">
        <f>IF(J37=1, 4,IF(J37=2,8,IF(OR(J37=3,J37=4),12,"")))</f>
        <v>12</v>
      </c>
      <c r="M37" s="166">
        <v>0</v>
      </c>
      <c r="N37" s="201">
        <f>K37-L37</f>
        <v>33</v>
      </c>
      <c r="O37" s="164" t="s">
        <v>192</v>
      </c>
      <c r="P37" s="165"/>
      <c r="Q37" s="165"/>
      <c r="R37" s="165"/>
      <c r="S37" s="165"/>
      <c r="T37" s="173"/>
    </row>
    <row r="38" spans="1:20" ht="17.25" customHeight="1" x14ac:dyDescent="0.35">
      <c r="A38" s="301" t="s">
        <v>74</v>
      </c>
      <c r="B38" s="302"/>
      <c r="C38" s="164" t="s">
        <v>25</v>
      </c>
      <c r="D38" s="165"/>
      <c r="E38" s="165"/>
      <c r="F38" s="165"/>
      <c r="G38" s="165"/>
      <c r="H38" s="165"/>
      <c r="I38" s="165"/>
      <c r="J38" s="166">
        <v>3</v>
      </c>
      <c r="K38" s="166">
        <f>IF(J38=1,15,IF(J38=2,30,IF(J38=3,45,IF(J38=4,60,""))))</f>
        <v>45</v>
      </c>
      <c r="L38" s="167">
        <f>IF(J38=1, 4,IF(J38=2,8,IF(OR(J38=3,J38=4),12,"")))</f>
        <v>12</v>
      </c>
      <c r="M38" s="166">
        <v>0</v>
      </c>
      <c r="N38" s="201">
        <f t="shared" ref="N38:N39" si="2">K38-L38</f>
        <v>33</v>
      </c>
      <c r="O38" s="164" t="s">
        <v>193</v>
      </c>
      <c r="P38" s="165"/>
      <c r="Q38" s="165"/>
      <c r="R38" s="165"/>
      <c r="S38" s="165"/>
      <c r="T38" s="173"/>
    </row>
    <row r="39" spans="1:20" ht="17.25" customHeight="1" x14ac:dyDescent="0.35">
      <c r="A39" s="301" t="s">
        <v>75</v>
      </c>
      <c r="B39" s="302"/>
      <c r="C39" s="164" t="s">
        <v>122</v>
      </c>
      <c r="D39" s="165"/>
      <c r="E39" s="165"/>
      <c r="F39" s="165"/>
      <c r="G39" s="165"/>
      <c r="H39" s="165"/>
      <c r="I39" s="165"/>
      <c r="J39" s="166">
        <v>2</v>
      </c>
      <c r="K39" s="166">
        <f t="shared" ref="K39" si="3">IF(J39=1,15,IF(J39=2,30,IF(J39=3,45,IF(J39=4,60,""))))</f>
        <v>30</v>
      </c>
      <c r="L39" s="167">
        <f t="shared" ref="L39" si="4">IF(J39=1, 4,IF(J39=2,8,IF(OR(J39=3,J39=4),12,"")))</f>
        <v>8</v>
      </c>
      <c r="M39" s="166">
        <v>0</v>
      </c>
      <c r="N39" s="201">
        <f t="shared" si="2"/>
        <v>22</v>
      </c>
      <c r="O39" s="207" t="s">
        <v>190</v>
      </c>
      <c r="P39" s="165"/>
      <c r="Q39" s="165"/>
      <c r="R39" s="165"/>
      <c r="S39" s="165"/>
      <c r="T39" s="173"/>
    </row>
    <row r="40" spans="1:20" ht="17.25" customHeight="1" thickBot="1" x14ac:dyDescent="0.4">
      <c r="A40" s="303"/>
      <c r="B40" s="304"/>
      <c r="C40" s="174"/>
      <c r="D40" s="175"/>
      <c r="E40" s="175"/>
      <c r="F40" s="175"/>
      <c r="G40" s="175"/>
      <c r="H40" s="175"/>
      <c r="I40" s="175"/>
      <c r="J40" s="176">
        <f>SUM(J34:J39)</f>
        <v>14</v>
      </c>
      <c r="K40" s="176"/>
      <c r="L40" s="177"/>
      <c r="M40" s="178"/>
      <c r="N40" s="179"/>
      <c r="O40" s="180"/>
      <c r="P40" s="181"/>
      <c r="Q40" s="182"/>
      <c r="R40" s="182"/>
      <c r="S40" s="182"/>
      <c r="T40" s="183"/>
    </row>
    <row r="41" spans="1:20" ht="9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 ht="14.5" x14ac:dyDescent="0.35">
      <c r="A42" s="297" t="s">
        <v>33</v>
      </c>
      <c r="B42" s="277"/>
      <c r="C42" s="298" t="s">
        <v>77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8"/>
      <c r="C43" s="299" t="s">
        <v>78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4.5" x14ac:dyDescent="0.35">
      <c r="A44" s="184"/>
      <c r="B44" s="133"/>
      <c r="C44" s="299" t="s">
        <v>79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1:20" ht="14.5" x14ac:dyDescent="0.35">
      <c r="A45" s="184"/>
      <c r="B45" s="133"/>
      <c r="C45" s="300" t="s">
        <v>80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</row>
    <row r="46" spans="1:20" ht="12" customHeight="1" x14ac:dyDescent="0.35">
      <c r="A46" s="184"/>
      <c r="B46" s="133"/>
      <c r="C46" s="185" t="s">
        <v>81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1:20" ht="16.5" customHeight="1" x14ac:dyDescent="0.35">
      <c r="A47" s="187"/>
      <c r="B47" s="188"/>
      <c r="C47" s="136"/>
      <c r="D47" s="189"/>
      <c r="E47" s="296" t="s">
        <v>82</v>
      </c>
      <c r="F47" s="277"/>
      <c r="G47" s="277"/>
      <c r="H47" s="277"/>
      <c r="I47" s="277"/>
      <c r="J47" s="277"/>
      <c r="K47" s="189"/>
      <c r="L47" s="190"/>
      <c r="M47" s="136"/>
      <c r="N47" s="136"/>
      <c r="O47" s="136"/>
      <c r="P47" s="136"/>
      <c r="Q47" s="136"/>
      <c r="R47" s="136"/>
      <c r="S47" s="136"/>
      <c r="T47" s="136"/>
    </row>
    <row r="48" spans="1:20" ht="16.5" customHeight="1" x14ac:dyDescent="0.35">
      <c r="A48" s="191" t="s">
        <v>38</v>
      </c>
      <c r="B48" s="192"/>
      <c r="C48" s="190"/>
      <c r="D48" s="189"/>
      <c r="E48" s="277"/>
      <c r="F48" s="277"/>
      <c r="G48" s="277"/>
      <c r="H48" s="277"/>
      <c r="I48" s="277"/>
      <c r="J48" s="277"/>
      <c r="K48" s="189"/>
      <c r="L48" s="190"/>
      <c r="M48" s="136"/>
      <c r="N48" s="187"/>
      <c r="O48" s="187"/>
      <c r="P48" s="193" t="s">
        <v>88</v>
      </c>
      <c r="Q48" s="187"/>
      <c r="R48" s="187"/>
      <c r="S48" s="187"/>
      <c r="T48" s="136"/>
    </row>
    <row r="49" spans="1:20" ht="13.5" customHeight="1" x14ac:dyDescent="0.35">
      <c r="A49" s="194" t="s">
        <v>83</v>
      </c>
      <c r="B49" s="195"/>
      <c r="C49" s="195"/>
      <c r="D49" s="189"/>
      <c r="E49" s="189"/>
      <c r="F49" s="189"/>
      <c r="G49" s="189"/>
      <c r="H49" s="189"/>
      <c r="I49" s="189"/>
      <c r="J49" s="189"/>
      <c r="K49" s="189"/>
      <c r="L49" s="195"/>
      <c r="M49" s="276" t="s">
        <v>157</v>
      </c>
      <c r="N49" s="277"/>
      <c r="O49" s="277"/>
      <c r="P49" s="277"/>
      <c r="Q49" s="277"/>
      <c r="R49" s="277"/>
      <c r="S49" s="277"/>
      <c r="T49" s="136"/>
    </row>
    <row r="50" spans="1:20" ht="13.5" customHeight="1" x14ac:dyDescent="0.35">
      <c r="A50" s="194" t="s">
        <v>84</v>
      </c>
      <c r="B50" s="195"/>
      <c r="C50" s="195"/>
      <c r="D50" s="189"/>
      <c r="E50" s="189"/>
      <c r="F50" s="189"/>
      <c r="G50" s="189"/>
      <c r="H50" s="189"/>
      <c r="I50" s="189"/>
      <c r="J50" s="189"/>
      <c r="K50" s="189"/>
      <c r="L50" s="196"/>
      <c r="M50" s="276"/>
      <c r="N50" s="277"/>
      <c r="O50" s="277"/>
      <c r="P50" s="277"/>
      <c r="Q50" s="277"/>
      <c r="R50" s="277"/>
      <c r="S50" s="277"/>
      <c r="T50" s="136"/>
    </row>
    <row r="51" spans="1:20" ht="13.5" customHeight="1" x14ac:dyDescent="0.35">
      <c r="A51" s="194" t="s">
        <v>85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6"/>
      <c r="T51" s="136"/>
    </row>
    <row r="52" spans="1:20" ht="13.5" customHeight="1" x14ac:dyDescent="0.35">
      <c r="A52" s="194" t="s">
        <v>86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96"/>
      <c r="P52" s="196"/>
      <c r="Q52" s="195"/>
      <c r="R52" s="195"/>
      <c r="S52" s="195"/>
      <c r="T52" s="136"/>
    </row>
    <row r="53" spans="1:20" ht="13.5" customHeight="1" x14ac:dyDescent="0.35">
      <c r="A53" s="194" t="s">
        <v>188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6"/>
      <c r="N53" s="196"/>
      <c r="O53" s="196"/>
      <c r="P53" s="196"/>
      <c r="Q53" s="196"/>
      <c r="R53" s="196"/>
      <c r="S53" s="195"/>
      <c r="T53" s="136"/>
    </row>
    <row r="54" spans="1:20" ht="15.75" customHeight="1" x14ac:dyDescent="0.3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7"/>
      <c r="M54" s="197"/>
      <c r="N54" s="197"/>
      <c r="O54" s="197"/>
      <c r="P54" s="197"/>
      <c r="Q54" s="197"/>
      <c r="R54" s="197"/>
      <c r="S54" s="198"/>
      <c r="T54" s="136"/>
    </row>
    <row r="55" spans="1:20" ht="16.5" customHeight="1" x14ac:dyDescent="0.35">
      <c r="A55" s="197"/>
      <c r="B55" s="197"/>
      <c r="C55" s="198"/>
      <c r="D55" s="198"/>
      <c r="E55" s="198"/>
      <c r="F55" s="198"/>
      <c r="G55" s="198"/>
      <c r="H55" s="198"/>
      <c r="I55" s="199"/>
      <c r="J55" s="198"/>
      <c r="K55" s="197"/>
      <c r="L55" s="133"/>
      <c r="M55" s="278" t="s">
        <v>158</v>
      </c>
      <c r="N55" s="277"/>
      <c r="O55" s="277"/>
      <c r="P55" s="277"/>
      <c r="Q55" s="277"/>
      <c r="R55" s="277"/>
      <c r="S55" s="277"/>
      <c r="T55" s="136"/>
    </row>
    <row r="56" spans="1:20" ht="15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2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2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ht="15.75" customHeight="1" x14ac:dyDescent="0.3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ht="15.75" customHeight="1" x14ac:dyDescent="0.3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</sheetData>
  <mergeCells count="42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21:A23"/>
    <mergeCell ref="A24:A26"/>
    <mergeCell ref="A27:A28"/>
    <mergeCell ref="A29:A30"/>
    <mergeCell ref="A32:B33"/>
    <mergeCell ref="A42:B42"/>
    <mergeCell ref="J32:J33"/>
    <mergeCell ref="K32:M32"/>
    <mergeCell ref="N32:N33"/>
    <mergeCell ref="O32:T33"/>
    <mergeCell ref="A34:B34"/>
    <mergeCell ref="A35:B35"/>
    <mergeCell ref="C32:I33"/>
    <mergeCell ref="A36:B36"/>
    <mergeCell ref="A37:B37"/>
    <mergeCell ref="A38:B38"/>
    <mergeCell ref="A39:B39"/>
    <mergeCell ref="A40:B40"/>
    <mergeCell ref="M50:S50"/>
    <mergeCell ref="M55:S55"/>
    <mergeCell ref="C42:T42"/>
    <mergeCell ref="C43:T43"/>
    <mergeCell ref="C44:T44"/>
    <mergeCell ref="C45:T45"/>
    <mergeCell ref="E47:J48"/>
    <mergeCell ref="M49:S49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6161-FC82-409B-8C53-535363AD2834}">
  <dimension ref="A1:T96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108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209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/>
      <c r="F27" s="157" t="s">
        <v>70</v>
      </c>
      <c r="G27" s="157" t="s">
        <v>72</v>
      </c>
      <c r="H27" s="157" t="s">
        <v>74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/>
      <c r="F28" s="158" t="s">
        <v>70</v>
      </c>
      <c r="G28" s="158" t="s">
        <v>72</v>
      </c>
      <c r="H28" s="158" t="s">
        <v>74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73</v>
      </c>
      <c r="F29" s="157" t="s">
        <v>73</v>
      </c>
      <c r="G29" s="157" t="s">
        <v>71</v>
      </c>
      <c r="H29" s="157" t="s">
        <v>75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 t="s">
        <v>74</v>
      </c>
      <c r="F30" s="158" t="s">
        <v>73</v>
      </c>
      <c r="G30" s="158" t="s">
        <v>71</v>
      </c>
      <c r="H30" s="158" t="s">
        <v>75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30</v>
      </c>
      <c r="D34" s="165"/>
      <c r="E34" s="165"/>
      <c r="F34" s="165"/>
      <c r="G34" s="165"/>
      <c r="H34" s="165"/>
      <c r="I34" s="165"/>
      <c r="J34" s="205">
        <v>2</v>
      </c>
      <c r="K34" s="205">
        <f>IF(J34=1,15,IF(J34=2,30,IF(J34=3,45,IF(J34=4,60,""))))</f>
        <v>30</v>
      </c>
      <c r="L34" s="206">
        <f>IF(J34=1, 4,IF(J34=2,8,IF(OR(J34=3,J34=4),12,"")))</f>
        <v>8</v>
      </c>
      <c r="M34" s="205">
        <v>0</v>
      </c>
      <c r="N34" s="200">
        <f>K34-L34</f>
        <v>22</v>
      </c>
      <c r="O34" s="169" t="s">
        <v>189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28</v>
      </c>
      <c r="D35" s="165"/>
      <c r="E35" s="165"/>
      <c r="F35" s="165"/>
      <c r="G35" s="165"/>
      <c r="H35" s="165"/>
      <c r="I35" s="165"/>
      <c r="J35" s="166">
        <v>2</v>
      </c>
      <c r="K35" s="166">
        <f>IF(J35=1,15,IF(J35=2,30,IF(J35=3,45,IF(J35=4,60,""))))</f>
        <v>30</v>
      </c>
      <c r="L35" s="167">
        <f>IF(J35=1, 4,IF(J35=2,8,IF(OR(J35=3,J35=4),12,"")))</f>
        <v>8</v>
      </c>
      <c r="M35" s="166">
        <v>0</v>
      </c>
      <c r="N35" s="201">
        <f>K35-L35</f>
        <v>22</v>
      </c>
      <c r="O35" s="164" t="s">
        <v>190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92</v>
      </c>
      <c r="D36" s="165"/>
      <c r="E36" s="165"/>
      <c r="F36" s="165"/>
      <c r="G36" s="165"/>
      <c r="H36" s="165"/>
      <c r="I36" s="165"/>
      <c r="J36" s="166">
        <v>2</v>
      </c>
      <c r="K36" s="166">
        <f>IF(J36=1,15,IF(J36=2,30,IF(J36=3,45,IF(J36=4,60,""))))</f>
        <v>30</v>
      </c>
      <c r="L36" s="167">
        <f>IF(J36=1, 4,IF(J36=2,8,IF(OR(J36=3,J36=4),12,"")))</f>
        <v>8</v>
      </c>
      <c r="M36" s="166">
        <v>0</v>
      </c>
      <c r="N36" s="201">
        <f>K36-L36</f>
        <v>22</v>
      </c>
      <c r="O36" s="164" t="s">
        <v>191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93</v>
      </c>
      <c r="D37" s="165"/>
      <c r="E37" s="165"/>
      <c r="F37" s="165"/>
      <c r="G37" s="165"/>
      <c r="H37" s="165"/>
      <c r="I37" s="165"/>
      <c r="J37" s="166">
        <v>3</v>
      </c>
      <c r="K37" s="166">
        <f>IF(J37=1,15,IF(J37=2,30,IF(J37=3,45,IF(J37=4,60,""))))</f>
        <v>45</v>
      </c>
      <c r="L37" s="167">
        <f>IF(J37=1, 4,IF(J37=2,8,IF(OR(J37=3,J37=4),12,"")))</f>
        <v>12</v>
      </c>
      <c r="M37" s="166">
        <v>0</v>
      </c>
      <c r="N37" s="201">
        <f>K37-L37</f>
        <v>33</v>
      </c>
      <c r="O37" s="164" t="s">
        <v>192</v>
      </c>
      <c r="P37" s="165"/>
      <c r="Q37" s="165"/>
      <c r="R37" s="165"/>
      <c r="S37" s="165"/>
      <c r="T37" s="173"/>
    </row>
    <row r="38" spans="1:20" ht="17.25" customHeight="1" x14ac:dyDescent="0.35">
      <c r="A38" s="301" t="s">
        <v>74</v>
      </c>
      <c r="B38" s="302"/>
      <c r="C38" s="164" t="s">
        <v>25</v>
      </c>
      <c r="D38" s="165"/>
      <c r="E38" s="165"/>
      <c r="F38" s="165"/>
      <c r="G38" s="165"/>
      <c r="H38" s="165"/>
      <c r="I38" s="165"/>
      <c r="J38" s="166">
        <v>3</v>
      </c>
      <c r="K38" s="166">
        <f>IF(J38=1,15,IF(J38=2,30,IF(J38=3,45,IF(J38=4,60,""))))</f>
        <v>45</v>
      </c>
      <c r="L38" s="167">
        <f>IF(J38=1, 4,IF(J38=2,8,IF(OR(J38=3,J38=4),12,"")))</f>
        <v>12</v>
      </c>
      <c r="M38" s="166">
        <v>0</v>
      </c>
      <c r="N38" s="201">
        <f t="shared" ref="N38:N39" si="2">K38-L38</f>
        <v>33</v>
      </c>
      <c r="O38" s="164" t="s">
        <v>193</v>
      </c>
      <c r="P38" s="165"/>
      <c r="Q38" s="165"/>
      <c r="R38" s="165"/>
      <c r="S38" s="165"/>
      <c r="T38" s="173"/>
    </row>
    <row r="39" spans="1:20" ht="17.25" customHeight="1" x14ac:dyDescent="0.35">
      <c r="A39" s="301" t="s">
        <v>75</v>
      </c>
      <c r="B39" s="302"/>
      <c r="C39" s="164" t="s">
        <v>122</v>
      </c>
      <c r="D39" s="165"/>
      <c r="E39" s="165"/>
      <c r="F39" s="165"/>
      <c r="G39" s="165"/>
      <c r="H39" s="165"/>
      <c r="I39" s="165"/>
      <c r="J39" s="166">
        <v>2</v>
      </c>
      <c r="K39" s="166">
        <f t="shared" ref="K39" si="3">IF(J39=1,15,IF(J39=2,30,IF(J39=3,45,IF(J39=4,60,""))))</f>
        <v>30</v>
      </c>
      <c r="L39" s="167">
        <f t="shared" ref="L39" si="4">IF(J39=1, 4,IF(J39=2,8,IF(OR(J39=3,J39=4),12,"")))</f>
        <v>8</v>
      </c>
      <c r="M39" s="166">
        <v>0</v>
      </c>
      <c r="N39" s="201">
        <f t="shared" si="2"/>
        <v>22</v>
      </c>
      <c r="O39" s="207" t="s">
        <v>190</v>
      </c>
      <c r="P39" s="165"/>
      <c r="Q39" s="165"/>
      <c r="R39" s="165"/>
      <c r="S39" s="165"/>
      <c r="T39" s="173"/>
    </row>
    <row r="40" spans="1:20" ht="17.25" customHeight="1" thickBot="1" x14ac:dyDescent="0.4">
      <c r="A40" s="303"/>
      <c r="B40" s="304"/>
      <c r="C40" s="174"/>
      <c r="D40" s="175"/>
      <c r="E40" s="175"/>
      <c r="F40" s="175"/>
      <c r="G40" s="175"/>
      <c r="H40" s="175"/>
      <c r="I40" s="175"/>
      <c r="J40" s="176">
        <f>SUM(J34:J39)</f>
        <v>14</v>
      </c>
      <c r="K40" s="176"/>
      <c r="L40" s="177"/>
      <c r="M40" s="178"/>
      <c r="N40" s="179"/>
      <c r="O40" s="180"/>
      <c r="P40" s="181"/>
      <c r="Q40" s="182"/>
      <c r="R40" s="182"/>
      <c r="S40" s="182"/>
      <c r="T40" s="183"/>
    </row>
    <row r="41" spans="1:20" ht="9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 ht="14.5" x14ac:dyDescent="0.35">
      <c r="A42" s="297" t="s">
        <v>33</v>
      </c>
      <c r="B42" s="277"/>
      <c r="C42" s="298" t="s">
        <v>77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8"/>
      <c r="C43" s="299" t="s">
        <v>78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4.5" x14ac:dyDescent="0.35">
      <c r="A44" s="184"/>
      <c r="B44" s="133"/>
      <c r="C44" s="299" t="s">
        <v>79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1:20" ht="14.5" x14ac:dyDescent="0.35">
      <c r="A45" s="184"/>
      <c r="B45" s="133"/>
      <c r="C45" s="300" t="s">
        <v>80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</row>
    <row r="46" spans="1:20" ht="12" customHeight="1" x14ac:dyDescent="0.35">
      <c r="A46" s="184"/>
      <c r="B46" s="133"/>
      <c r="C46" s="185" t="s">
        <v>81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1:20" ht="16.5" customHeight="1" x14ac:dyDescent="0.35">
      <c r="A47" s="187"/>
      <c r="B47" s="188"/>
      <c r="C47" s="136"/>
      <c r="D47" s="189"/>
      <c r="E47" s="296" t="s">
        <v>82</v>
      </c>
      <c r="F47" s="277"/>
      <c r="G47" s="277"/>
      <c r="H47" s="277"/>
      <c r="I47" s="277"/>
      <c r="J47" s="277"/>
      <c r="K47" s="189"/>
      <c r="L47" s="190"/>
      <c r="M47" s="136"/>
      <c r="N47" s="136"/>
      <c r="O47" s="136"/>
      <c r="P47" s="136"/>
      <c r="Q47" s="136"/>
      <c r="R47" s="136"/>
      <c r="S47" s="136"/>
      <c r="T47" s="136"/>
    </row>
    <row r="48" spans="1:20" ht="16.5" customHeight="1" x14ac:dyDescent="0.35">
      <c r="A48" s="191" t="s">
        <v>38</v>
      </c>
      <c r="B48" s="192"/>
      <c r="C48" s="190"/>
      <c r="D48" s="189"/>
      <c r="E48" s="277"/>
      <c r="F48" s="277"/>
      <c r="G48" s="277"/>
      <c r="H48" s="277"/>
      <c r="I48" s="277"/>
      <c r="J48" s="277"/>
      <c r="K48" s="189"/>
      <c r="L48" s="190"/>
      <c r="M48" s="136"/>
      <c r="N48" s="187"/>
      <c r="O48" s="187"/>
      <c r="P48" s="193" t="s">
        <v>88</v>
      </c>
      <c r="Q48" s="187"/>
      <c r="R48" s="187"/>
      <c r="S48" s="187"/>
      <c r="T48" s="136"/>
    </row>
    <row r="49" spans="1:20" ht="13.5" customHeight="1" x14ac:dyDescent="0.35">
      <c r="A49" s="194" t="s">
        <v>83</v>
      </c>
      <c r="B49" s="195"/>
      <c r="C49" s="195"/>
      <c r="D49" s="189"/>
      <c r="E49" s="189"/>
      <c r="F49" s="189"/>
      <c r="G49" s="189"/>
      <c r="H49" s="189"/>
      <c r="I49" s="189"/>
      <c r="J49" s="189"/>
      <c r="K49" s="189"/>
      <c r="L49" s="195"/>
      <c r="M49" s="276" t="s">
        <v>157</v>
      </c>
      <c r="N49" s="277"/>
      <c r="O49" s="277"/>
      <c r="P49" s="277"/>
      <c r="Q49" s="277"/>
      <c r="R49" s="277"/>
      <c r="S49" s="277"/>
      <c r="T49" s="136"/>
    </row>
    <row r="50" spans="1:20" ht="13.5" customHeight="1" x14ac:dyDescent="0.35">
      <c r="A50" s="194" t="s">
        <v>84</v>
      </c>
      <c r="B50" s="195"/>
      <c r="C50" s="195"/>
      <c r="D50" s="189"/>
      <c r="E50" s="189"/>
      <c r="F50" s="189"/>
      <c r="G50" s="189"/>
      <c r="H50" s="189"/>
      <c r="I50" s="189"/>
      <c r="J50" s="189"/>
      <c r="K50" s="189"/>
      <c r="L50" s="196"/>
      <c r="M50" s="276"/>
      <c r="N50" s="277"/>
      <c r="O50" s="277"/>
      <c r="P50" s="277"/>
      <c r="Q50" s="277"/>
      <c r="R50" s="277"/>
      <c r="S50" s="277"/>
      <c r="T50" s="136"/>
    </row>
    <row r="51" spans="1:20" ht="13.5" customHeight="1" x14ac:dyDescent="0.35">
      <c r="A51" s="194" t="s">
        <v>85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6"/>
      <c r="T51" s="136"/>
    </row>
    <row r="52" spans="1:20" ht="13.5" customHeight="1" x14ac:dyDescent="0.35">
      <c r="A52" s="194" t="s">
        <v>86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96"/>
      <c r="P52" s="196"/>
      <c r="Q52" s="195"/>
      <c r="R52" s="195"/>
      <c r="S52" s="195"/>
      <c r="T52" s="136"/>
    </row>
    <row r="53" spans="1:20" ht="13.5" customHeight="1" x14ac:dyDescent="0.35">
      <c r="A53" s="194" t="s">
        <v>188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6"/>
      <c r="N53" s="196"/>
      <c r="O53" s="196"/>
      <c r="P53" s="196"/>
      <c r="Q53" s="196"/>
      <c r="R53" s="196"/>
      <c r="S53" s="195"/>
      <c r="T53" s="136"/>
    </row>
    <row r="54" spans="1:20" ht="15.75" customHeight="1" x14ac:dyDescent="0.3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7"/>
      <c r="M54" s="197"/>
      <c r="N54" s="197"/>
      <c r="O54" s="197"/>
      <c r="P54" s="197"/>
      <c r="Q54" s="197"/>
      <c r="R54" s="197"/>
      <c r="S54" s="198"/>
      <c r="T54" s="136"/>
    </row>
    <row r="55" spans="1:20" ht="16.5" customHeight="1" x14ac:dyDescent="0.35">
      <c r="A55" s="197"/>
      <c r="B55" s="197"/>
      <c r="C55" s="198"/>
      <c r="D55" s="198"/>
      <c r="E55" s="198"/>
      <c r="F55" s="198"/>
      <c r="G55" s="198"/>
      <c r="H55" s="198"/>
      <c r="I55" s="199"/>
      <c r="J55" s="198"/>
      <c r="K55" s="197"/>
      <c r="L55" s="133"/>
      <c r="M55" s="278" t="s">
        <v>158</v>
      </c>
      <c r="N55" s="277"/>
      <c r="O55" s="277"/>
      <c r="P55" s="277"/>
      <c r="Q55" s="277"/>
      <c r="R55" s="277"/>
      <c r="S55" s="277"/>
      <c r="T55" s="136"/>
    </row>
    <row r="56" spans="1:20" ht="15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2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2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ht="15.75" customHeight="1" x14ac:dyDescent="0.3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ht="15.75" customHeight="1" x14ac:dyDescent="0.3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</sheetData>
  <mergeCells count="42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21:A23"/>
    <mergeCell ref="A24:A26"/>
    <mergeCell ref="A27:A28"/>
    <mergeCell ref="A29:A30"/>
    <mergeCell ref="A32:B33"/>
    <mergeCell ref="A42:B42"/>
    <mergeCell ref="J32:J33"/>
    <mergeCell ref="K32:M32"/>
    <mergeCell ref="N32:N33"/>
    <mergeCell ref="O32:T33"/>
    <mergeCell ref="A34:B34"/>
    <mergeCell ref="A35:B35"/>
    <mergeCell ref="C32:I33"/>
    <mergeCell ref="A36:B36"/>
    <mergeCell ref="A37:B37"/>
    <mergeCell ref="A38:B38"/>
    <mergeCell ref="A39:B39"/>
    <mergeCell ref="A40:B40"/>
    <mergeCell ref="M50:S50"/>
    <mergeCell ref="M55:S55"/>
    <mergeCell ref="C42:T42"/>
    <mergeCell ref="C43:T43"/>
    <mergeCell ref="C44:T44"/>
    <mergeCell ref="C45:T45"/>
    <mergeCell ref="E47:J48"/>
    <mergeCell ref="M49:S49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050B-7719-4D20-9170-A2887D168ACD}">
  <dimension ref="A1:T96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109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207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/>
      <c r="F27" s="157" t="s">
        <v>70</v>
      </c>
      <c r="G27" s="157" t="s">
        <v>72</v>
      </c>
      <c r="H27" s="157" t="s">
        <v>74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/>
      <c r="F28" s="158" t="s">
        <v>70</v>
      </c>
      <c r="G28" s="158" t="s">
        <v>72</v>
      </c>
      <c r="H28" s="158" t="s">
        <v>74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73</v>
      </c>
      <c r="F29" s="157" t="s">
        <v>73</v>
      </c>
      <c r="G29" s="157" t="s">
        <v>71</v>
      </c>
      <c r="H29" s="157" t="s">
        <v>75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 t="s">
        <v>74</v>
      </c>
      <c r="F30" s="158" t="s">
        <v>73</v>
      </c>
      <c r="G30" s="158" t="s">
        <v>71</v>
      </c>
      <c r="H30" s="158" t="s">
        <v>75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30</v>
      </c>
      <c r="D34" s="165"/>
      <c r="E34" s="165"/>
      <c r="F34" s="165"/>
      <c r="G34" s="165"/>
      <c r="H34" s="165"/>
      <c r="I34" s="165"/>
      <c r="J34" s="205">
        <v>2</v>
      </c>
      <c r="K34" s="205">
        <f>IF(J34=1,15,IF(J34=2,30,IF(J34=3,45,IF(J34=4,60,""))))</f>
        <v>30</v>
      </c>
      <c r="L34" s="206">
        <f>IF(J34=1, 4,IF(J34=2,8,IF(OR(J34=3,J34=4),12,"")))</f>
        <v>8</v>
      </c>
      <c r="M34" s="205">
        <v>0</v>
      </c>
      <c r="N34" s="200">
        <f>K34-L34</f>
        <v>22</v>
      </c>
      <c r="O34" s="169" t="s">
        <v>189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28</v>
      </c>
      <c r="D35" s="165"/>
      <c r="E35" s="165"/>
      <c r="F35" s="165"/>
      <c r="G35" s="165"/>
      <c r="H35" s="165"/>
      <c r="I35" s="165"/>
      <c r="J35" s="166">
        <v>2</v>
      </c>
      <c r="K35" s="166">
        <f>IF(J35=1,15,IF(J35=2,30,IF(J35=3,45,IF(J35=4,60,""))))</f>
        <v>30</v>
      </c>
      <c r="L35" s="167">
        <f>IF(J35=1, 4,IF(J35=2,8,IF(OR(J35=3,J35=4),12,"")))</f>
        <v>8</v>
      </c>
      <c r="M35" s="166">
        <v>0</v>
      </c>
      <c r="N35" s="201">
        <f>K35-L35</f>
        <v>22</v>
      </c>
      <c r="O35" s="164" t="s">
        <v>190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92</v>
      </c>
      <c r="D36" s="165"/>
      <c r="E36" s="165"/>
      <c r="F36" s="165"/>
      <c r="G36" s="165"/>
      <c r="H36" s="165"/>
      <c r="I36" s="165"/>
      <c r="J36" s="166">
        <v>2</v>
      </c>
      <c r="K36" s="166">
        <f>IF(J36=1,15,IF(J36=2,30,IF(J36=3,45,IF(J36=4,60,""))))</f>
        <v>30</v>
      </c>
      <c r="L36" s="167">
        <f>IF(J36=1, 4,IF(J36=2,8,IF(OR(J36=3,J36=4),12,"")))</f>
        <v>8</v>
      </c>
      <c r="M36" s="166">
        <v>0</v>
      </c>
      <c r="N36" s="201">
        <f>K36-L36</f>
        <v>22</v>
      </c>
      <c r="O36" s="164" t="s">
        <v>191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93</v>
      </c>
      <c r="D37" s="165"/>
      <c r="E37" s="165"/>
      <c r="F37" s="165"/>
      <c r="G37" s="165"/>
      <c r="H37" s="165"/>
      <c r="I37" s="165"/>
      <c r="J37" s="166">
        <v>3</v>
      </c>
      <c r="K37" s="166">
        <f>IF(J37=1,15,IF(J37=2,30,IF(J37=3,45,IF(J37=4,60,""))))</f>
        <v>45</v>
      </c>
      <c r="L37" s="167">
        <f>IF(J37=1, 4,IF(J37=2,8,IF(OR(J37=3,J37=4),12,"")))</f>
        <v>12</v>
      </c>
      <c r="M37" s="166">
        <v>0</v>
      </c>
      <c r="N37" s="201">
        <f>K37-L37</f>
        <v>33</v>
      </c>
      <c r="O37" s="164" t="s">
        <v>192</v>
      </c>
      <c r="P37" s="165"/>
      <c r="Q37" s="165"/>
      <c r="R37" s="165"/>
      <c r="S37" s="165"/>
      <c r="T37" s="173"/>
    </row>
    <row r="38" spans="1:20" ht="17.25" customHeight="1" x14ac:dyDescent="0.35">
      <c r="A38" s="301" t="s">
        <v>74</v>
      </c>
      <c r="B38" s="302"/>
      <c r="C38" s="164" t="s">
        <v>25</v>
      </c>
      <c r="D38" s="165"/>
      <c r="E38" s="165"/>
      <c r="F38" s="165"/>
      <c r="G38" s="165"/>
      <c r="H38" s="165"/>
      <c r="I38" s="165"/>
      <c r="J38" s="166">
        <v>3</v>
      </c>
      <c r="K38" s="166">
        <f>IF(J38=1,15,IF(J38=2,30,IF(J38=3,45,IF(J38=4,60,""))))</f>
        <v>45</v>
      </c>
      <c r="L38" s="167">
        <f>IF(J38=1, 4,IF(J38=2,8,IF(OR(J38=3,J38=4),12,"")))</f>
        <v>12</v>
      </c>
      <c r="M38" s="166">
        <v>0</v>
      </c>
      <c r="N38" s="201">
        <f t="shared" ref="N38:N39" si="2">K38-L38</f>
        <v>33</v>
      </c>
      <c r="O38" s="164" t="s">
        <v>193</v>
      </c>
      <c r="P38" s="165"/>
      <c r="Q38" s="165"/>
      <c r="R38" s="165"/>
      <c r="S38" s="165"/>
      <c r="T38" s="173"/>
    </row>
    <row r="39" spans="1:20" ht="17.25" customHeight="1" x14ac:dyDescent="0.35">
      <c r="A39" s="301" t="s">
        <v>75</v>
      </c>
      <c r="B39" s="302"/>
      <c r="C39" s="164" t="s">
        <v>122</v>
      </c>
      <c r="D39" s="165"/>
      <c r="E39" s="165"/>
      <c r="F39" s="165"/>
      <c r="G39" s="165"/>
      <c r="H39" s="165"/>
      <c r="I39" s="165"/>
      <c r="J39" s="166">
        <v>2</v>
      </c>
      <c r="K39" s="166">
        <f t="shared" ref="K39" si="3">IF(J39=1,15,IF(J39=2,30,IF(J39=3,45,IF(J39=4,60,""))))</f>
        <v>30</v>
      </c>
      <c r="L39" s="167">
        <f t="shared" ref="L39" si="4">IF(J39=1, 4,IF(J39=2,8,IF(OR(J39=3,J39=4),12,"")))</f>
        <v>8</v>
      </c>
      <c r="M39" s="166">
        <v>0</v>
      </c>
      <c r="N39" s="201">
        <f t="shared" si="2"/>
        <v>22</v>
      </c>
      <c r="O39" s="207" t="s">
        <v>190</v>
      </c>
      <c r="P39" s="165"/>
      <c r="Q39" s="165"/>
      <c r="R39" s="165"/>
      <c r="S39" s="165"/>
      <c r="T39" s="173"/>
    </row>
    <row r="40" spans="1:20" ht="17.25" customHeight="1" thickBot="1" x14ac:dyDescent="0.4">
      <c r="A40" s="303"/>
      <c r="B40" s="304"/>
      <c r="C40" s="174"/>
      <c r="D40" s="175"/>
      <c r="E40" s="175"/>
      <c r="F40" s="175"/>
      <c r="G40" s="175"/>
      <c r="H40" s="175"/>
      <c r="I40" s="175"/>
      <c r="J40" s="176">
        <f>SUM(J34:J39)</f>
        <v>14</v>
      </c>
      <c r="K40" s="176"/>
      <c r="L40" s="177"/>
      <c r="M40" s="178"/>
      <c r="N40" s="179"/>
      <c r="O40" s="180"/>
      <c r="P40" s="181"/>
      <c r="Q40" s="182"/>
      <c r="R40" s="182"/>
      <c r="S40" s="182"/>
      <c r="T40" s="183"/>
    </row>
    <row r="41" spans="1:20" ht="9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 ht="14.5" x14ac:dyDescent="0.35">
      <c r="A42" s="297" t="s">
        <v>33</v>
      </c>
      <c r="B42" s="277"/>
      <c r="C42" s="298" t="s">
        <v>77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8"/>
      <c r="C43" s="299" t="s">
        <v>78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4.5" x14ac:dyDescent="0.35">
      <c r="A44" s="184"/>
      <c r="B44" s="133"/>
      <c r="C44" s="299" t="s">
        <v>79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1:20" ht="14.5" x14ac:dyDescent="0.35">
      <c r="A45" s="184"/>
      <c r="B45" s="133"/>
      <c r="C45" s="300" t="s">
        <v>80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</row>
    <row r="46" spans="1:20" ht="12" customHeight="1" x14ac:dyDescent="0.35">
      <c r="A46" s="184"/>
      <c r="B46" s="133"/>
      <c r="C46" s="185" t="s">
        <v>81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1:20" ht="16.5" customHeight="1" x14ac:dyDescent="0.35">
      <c r="A47" s="187"/>
      <c r="B47" s="188"/>
      <c r="C47" s="136"/>
      <c r="D47" s="189"/>
      <c r="E47" s="296" t="s">
        <v>82</v>
      </c>
      <c r="F47" s="277"/>
      <c r="G47" s="277"/>
      <c r="H47" s="277"/>
      <c r="I47" s="277"/>
      <c r="J47" s="277"/>
      <c r="K47" s="189"/>
      <c r="L47" s="190"/>
      <c r="M47" s="136"/>
      <c r="N47" s="136"/>
      <c r="O47" s="136"/>
      <c r="P47" s="136"/>
      <c r="Q47" s="136"/>
      <c r="R47" s="136"/>
      <c r="S47" s="136"/>
      <c r="T47" s="136"/>
    </row>
    <row r="48" spans="1:20" ht="16.5" customHeight="1" x14ac:dyDescent="0.35">
      <c r="A48" s="191" t="s">
        <v>38</v>
      </c>
      <c r="B48" s="192"/>
      <c r="C48" s="190"/>
      <c r="D48" s="189"/>
      <c r="E48" s="277"/>
      <c r="F48" s="277"/>
      <c r="G48" s="277"/>
      <c r="H48" s="277"/>
      <c r="I48" s="277"/>
      <c r="J48" s="277"/>
      <c r="K48" s="189"/>
      <c r="L48" s="190"/>
      <c r="M48" s="136"/>
      <c r="N48" s="187"/>
      <c r="O48" s="187"/>
      <c r="P48" s="193" t="s">
        <v>88</v>
      </c>
      <c r="Q48" s="187"/>
      <c r="R48" s="187"/>
      <c r="S48" s="187"/>
      <c r="T48" s="136"/>
    </row>
    <row r="49" spans="1:20" ht="13.5" customHeight="1" x14ac:dyDescent="0.35">
      <c r="A49" s="194" t="s">
        <v>83</v>
      </c>
      <c r="B49" s="195"/>
      <c r="C49" s="195"/>
      <c r="D49" s="189"/>
      <c r="E49" s="189"/>
      <c r="F49" s="189"/>
      <c r="G49" s="189"/>
      <c r="H49" s="189"/>
      <c r="I49" s="189"/>
      <c r="J49" s="189"/>
      <c r="K49" s="189"/>
      <c r="L49" s="195"/>
      <c r="M49" s="276" t="s">
        <v>157</v>
      </c>
      <c r="N49" s="277"/>
      <c r="O49" s="277"/>
      <c r="P49" s="277"/>
      <c r="Q49" s="277"/>
      <c r="R49" s="277"/>
      <c r="S49" s="277"/>
      <c r="T49" s="136"/>
    </row>
    <row r="50" spans="1:20" ht="13.5" customHeight="1" x14ac:dyDescent="0.35">
      <c r="A50" s="194" t="s">
        <v>84</v>
      </c>
      <c r="B50" s="195"/>
      <c r="C50" s="195"/>
      <c r="D50" s="189"/>
      <c r="E50" s="189"/>
      <c r="F50" s="189"/>
      <c r="G50" s="189"/>
      <c r="H50" s="189"/>
      <c r="I50" s="189"/>
      <c r="J50" s="189"/>
      <c r="K50" s="189"/>
      <c r="L50" s="196"/>
      <c r="M50" s="276"/>
      <c r="N50" s="277"/>
      <c r="O50" s="277"/>
      <c r="P50" s="277"/>
      <c r="Q50" s="277"/>
      <c r="R50" s="277"/>
      <c r="S50" s="277"/>
      <c r="T50" s="136"/>
    </row>
    <row r="51" spans="1:20" ht="13.5" customHeight="1" x14ac:dyDescent="0.35">
      <c r="A51" s="194" t="s">
        <v>85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6"/>
      <c r="T51" s="136"/>
    </row>
    <row r="52" spans="1:20" ht="13.5" customHeight="1" x14ac:dyDescent="0.35">
      <c r="A52" s="194" t="s">
        <v>86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96"/>
      <c r="P52" s="196"/>
      <c r="Q52" s="195"/>
      <c r="R52" s="195"/>
      <c r="S52" s="195"/>
      <c r="T52" s="136"/>
    </row>
    <row r="53" spans="1:20" ht="13.5" customHeight="1" x14ac:dyDescent="0.35">
      <c r="A53" s="194" t="s">
        <v>188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6"/>
      <c r="N53" s="196"/>
      <c r="O53" s="196"/>
      <c r="P53" s="196"/>
      <c r="Q53" s="196"/>
      <c r="R53" s="196"/>
      <c r="S53" s="195"/>
      <c r="T53" s="136"/>
    </row>
    <row r="54" spans="1:20" ht="15.75" customHeight="1" x14ac:dyDescent="0.3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7"/>
      <c r="M54" s="197"/>
      <c r="N54" s="197"/>
      <c r="O54" s="197"/>
      <c r="P54" s="197"/>
      <c r="Q54" s="197"/>
      <c r="R54" s="197"/>
      <c r="S54" s="198"/>
      <c r="T54" s="136"/>
    </row>
    <row r="55" spans="1:20" ht="16.5" customHeight="1" x14ac:dyDescent="0.35">
      <c r="A55" s="197"/>
      <c r="B55" s="197"/>
      <c r="C55" s="198"/>
      <c r="D55" s="198"/>
      <c r="E55" s="198"/>
      <c r="F55" s="198"/>
      <c r="G55" s="198"/>
      <c r="H55" s="198"/>
      <c r="I55" s="199"/>
      <c r="J55" s="198"/>
      <c r="K55" s="197"/>
      <c r="L55" s="133"/>
      <c r="M55" s="278" t="s">
        <v>158</v>
      </c>
      <c r="N55" s="277"/>
      <c r="O55" s="277"/>
      <c r="P55" s="277"/>
      <c r="Q55" s="277"/>
      <c r="R55" s="277"/>
      <c r="S55" s="277"/>
      <c r="T55" s="136"/>
    </row>
    <row r="56" spans="1:20" ht="15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2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2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ht="15.75" customHeight="1" x14ac:dyDescent="0.3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ht="15.75" customHeight="1" x14ac:dyDescent="0.3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</sheetData>
  <mergeCells count="42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21:A23"/>
    <mergeCell ref="A24:A26"/>
    <mergeCell ref="A27:A28"/>
    <mergeCell ref="A29:A30"/>
    <mergeCell ref="A32:B33"/>
    <mergeCell ref="A42:B42"/>
    <mergeCell ref="J32:J33"/>
    <mergeCell ref="K32:M32"/>
    <mergeCell ref="N32:N33"/>
    <mergeCell ref="O32:T33"/>
    <mergeCell ref="A34:B34"/>
    <mergeCell ref="A35:B35"/>
    <mergeCell ref="C32:I33"/>
    <mergeCell ref="A36:B36"/>
    <mergeCell ref="A37:B37"/>
    <mergeCell ref="A38:B38"/>
    <mergeCell ref="A39:B39"/>
    <mergeCell ref="A40:B40"/>
    <mergeCell ref="M50:S50"/>
    <mergeCell ref="M55:S55"/>
    <mergeCell ref="C42:T42"/>
    <mergeCell ref="C43:T43"/>
    <mergeCell ref="C44:T44"/>
    <mergeCell ref="C45:T45"/>
    <mergeCell ref="E47:J48"/>
    <mergeCell ref="M49:S49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F40F-4C58-40A2-9EE3-52C363EC67AC}">
  <dimension ref="A1:T96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110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208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/>
      <c r="F27" s="157" t="s">
        <v>70</v>
      </c>
      <c r="G27" s="157" t="s">
        <v>72</v>
      </c>
      <c r="H27" s="157" t="s">
        <v>74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/>
      <c r="F28" s="158" t="s">
        <v>70</v>
      </c>
      <c r="G28" s="158" t="s">
        <v>72</v>
      </c>
      <c r="H28" s="158" t="s">
        <v>74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73</v>
      </c>
      <c r="F29" s="157" t="s">
        <v>73</v>
      </c>
      <c r="G29" s="157" t="s">
        <v>71</v>
      </c>
      <c r="H29" s="157" t="s">
        <v>75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 t="s">
        <v>74</v>
      </c>
      <c r="F30" s="158" t="s">
        <v>73</v>
      </c>
      <c r="G30" s="158" t="s">
        <v>71</v>
      </c>
      <c r="H30" s="158" t="s">
        <v>75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30</v>
      </c>
      <c r="D34" s="165"/>
      <c r="E34" s="165"/>
      <c r="F34" s="165"/>
      <c r="G34" s="165"/>
      <c r="H34" s="165"/>
      <c r="I34" s="165"/>
      <c r="J34" s="205">
        <v>2</v>
      </c>
      <c r="K34" s="205">
        <f>IF(J34=1,15,IF(J34=2,30,IF(J34=3,45,IF(J34=4,60,""))))</f>
        <v>30</v>
      </c>
      <c r="L34" s="206">
        <f>IF(J34=1, 4,IF(J34=2,8,IF(OR(J34=3,J34=4),12,"")))</f>
        <v>8</v>
      </c>
      <c r="M34" s="205">
        <v>0</v>
      </c>
      <c r="N34" s="200">
        <f>K34-L34</f>
        <v>22</v>
      </c>
      <c r="O34" s="169" t="s">
        <v>189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28</v>
      </c>
      <c r="D35" s="165"/>
      <c r="E35" s="165"/>
      <c r="F35" s="165"/>
      <c r="G35" s="165"/>
      <c r="H35" s="165"/>
      <c r="I35" s="165"/>
      <c r="J35" s="166">
        <v>2</v>
      </c>
      <c r="K35" s="166">
        <f>IF(J35=1,15,IF(J35=2,30,IF(J35=3,45,IF(J35=4,60,""))))</f>
        <v>30</v>
      </c>
      <c r="L35" s="167">
        <f>IF(J35=1, 4,IF(J35=2,8,IF(OR(J35=3,J35=4),12,"")))</f>
        <v>8</v>
      </c>
      <c r="M35" s="166">
        <v>0</v>
      </c>
      <c r="N35" s="201">
        <f>K35-L35</f>
        <v>22</v>
      </c>
      <c r="O35" s="164" t="s">
        <v>190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92</v>
      </c>
      <c r="D36" s="165"/>
      <c r="E36" s="165"/>
      <c r="F36" s="165"/>
      <c r="G36" s="165"/>
      <c r="H36" s="165"/>
      <c r="I36" s="165"/>
      <c r="J36" s="166">
        <v>2</v>
      </c>
      <c r="K36" s="166">
        <f>IF(J36=1,15,IF(J36=2,30,IF(J36=3,45,IF(J36=4,60,""))))</f>
        <v>30</v>
      </c>
      <c r="L36" s="167">
        <f>IF(J36=1, 4,IF(J36=2,8,IF(OR(J36=3,J36=4),12,"")))</f>
        <v>8</v>
      </c>
      <c r="M36" s="166">
        <v>0</v>
      </c>
      <c r="N36" s="201">
        <f>K36-L36</f>
        <v>22</v>
      </c>
      <c r="O36" s="164" t="s">
        <v>191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93</v>
      </c>
      <c r="D37" s="165"/>
      <c r="E37" s="165"/>
      <c r="F37" s="165"/>
      <c r="G37" s="165"/>
      <c r="H37" s="165"/>
      <c r="I37" s="165"/>
      <c r="J37" s="166">
        <v>3</v>
      </c>
      <c r="K37" s="166">
        <f>IF(J37=1,15,IF(J37=2,30,IF(J37=3,45,IF(J37=4,60,""))))</f>
        <v>45</v>
      </c>
      <c r="L37" s="167">
        <f>IF(J37=1, 4,IF(J37=2,8,IF(OR(J37=3,J37=4),12,"")))</f>
        <v>12</v>
      </c>
      <c r="M37" s="166">
        <v>0</v>
      </c>
      <c r="N37" s="201">
        <f>K37-L37</f>
        <v>33</v>
      </c>
      <c r="O37" s="164" t="s">
        <v>192</v>
      </c>
      <c r="P37" s="165"/>
      <c r="Q37" s="165"/>
      <c r="R37" s="165"/>
      <c r="S37" s="165"/>
      <c r="T37" s="173"/>
    </row>
    <row r="38" spans="1:20" ht="17.25" customHeight="1" x14ac:dyDescent="0.35">
      <c r="A38" s="301" t="s">
        <v>74</v>
      </c>
      <c r="B38" s="302"/>
      <c r="C38" s="164" t="s">
        <v>25</v>
      </c>
      <c r="D38" s="165"/>
      <c r="E38" s="165"/>
      <c r="F38" s="165"/>
      <c r="G38" s="165"/>
      <c r="H38" s="165"/>
      <c r="I38" s="165"/>
      <c r="J38" s="166">
        <v>3</v>
      </c>
      <c r="K38" s="166">
        <f>IF(J38=1,15,IF(J38=2,30,IF(J38=3,45,IF(J38=4,60,""))))</f>
        <v>45</v>
      </c>
      <c r="L38" s="167">
        <f>IF(J38=1, 4,IF(J38=2,8,IF(OR(J38=3,J38=4),12,"")))</f>
        <v>12</v>
      </c>
      <c r="M38" s="166">
        <v>0</v>
      </c>
      <c r="N38" s="201">
        <f t="shared" ref="N38:N39" si="2">K38-L38</f>
        <v>33</v>
      </c>
      <c r="O38" s="164" t="s">
        <v>193</v>
      </c>
      <c r="P38" s="165"/>
      <c r="Q38" s="165"/>
      <c r="R38" s="165"/>
      <c r="S38" s="165"/>
      <c r="T38" s="173"/>
    </row>
    <row r="39" spans="1:20" ht="17.25" customHeight="1" x14ac:dyDescent="0.35">
      <c r="A39" s="301" t="s">
        <v>75</v>
      </c>
      <c r="B39" s="302"/>
      <c r="C39" s="164" t="s">
        <v>122</v>
      </c>
      <c r="D39" s="165"/>
      <c r="E39" s="165"/>
      <c r="F39" s="165"/>
      <c r="G39" s="165"/>
      <c r="H39" s="165"/>
      <c r="I39" s="165"/>
      <c r="J39" s="166">
        <v>2</v>
      </c>
      <c r="K39" s="166">
        <f t="shared" ref="K39" si="3">IF(J39=1,15,IF(J39=2,30,IF(J39=3,45,IF(J39=4,60,""))))</f>
        <v>30</v>
      </c>
      <c r="L39" s="167">
        <f t="shared" ref="L39" si="4">IF(J39=1, 4,IF(J39=2,8,IF(OR(J39=3,J39=4),12,"")))</f>
        <v>8</v>
      </c>
      <c r="M39" s="166">
        <v>0</v>
      </c>
      <c r="N39" s="201">
        <f t="shared" si="2"/>
        <v>22</v>
      </c>
      <c r="O39" s="207" t="s">
        <v>190</v>
      </c>
      <c r="P39" s="165"/>
      <c r="Q39" s="165"/>
      <c r="R39" s="165"/>
      <c r="S39" s="165"/>
      <c r="T39" s="173"/>
    </row>
    <row r="40" spans="1:20" ht="17.25" customHeight="1" thickBot="1" x14ac:dyDescent="0.4">
      <c r="A40" s="303"/>
      <c r="B40" s="304"/>
      <c r="C40" s="174"/>
      <c r="D40" s="175"/>
      <c r="E40" s="175"/>
      <c r="F40" s="175"/>
      <c r="G40" s="175"/>
      <c r="H40" s="175"/>
      <c r="I40" s="175"/>
      <c r="J40" s="176">
        <f>SUM(J34:J39)</f>
        <v>14</v>
      </c>
      <c r="K40" s="176"/>
      <c r="L40" s="177"/>
      <c r="M40" s="178"/>
      <c r="N40" s="179"/>
      <c r="O40" s="180"/>
      <c r="P40" s="181"/>
      <c r="Q40" s="182"/>
      <c r="R40" s="182"/>
      <c r="S40" s="182"/>
      <c r="T40" s="183"/>
    </row>
    <row r="41" spans="1:20" ht="9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 ht="14.5" x14ac:dyDescent="0.35">
      <c r="A42" s="297" t="s">
        <v>33</v>
      </c>
      <c r="B42" s="277"/>
      <c r="C42" s="298" t="s">
        <v>77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8"/>
      <c r="C43" s="299" t="s">
        <v>78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4.5" x14ac:dyDescent="0.35">
      <c r="A44" s="184"/>
      <c r="B44" s="133"/>
      <c r="C44" s="299" t="s">
        <v>79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1:20" ht="14.5" x14ac:dyDescent="0.35">
      <c r="A45" s="184"/>
      <c r="B45" s="133"/>
      <c r="C45" s="300" t="s">
        <v>80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</row>
    <row r="46" spans="1:20" ht="12" customHeight="1" x14ac:dyDescent="0.35">
      <c r="A46" s="184"/>
      <c r="B46" s="133"/>
      <c r="C46" s="185" t="s">
        <v>81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1:20" ht="16.5" customHeight="1" x14ac:dyDescent="0.35">
      <c r="A47" s="187"/>
      <c r="B47" s="188"/>
      <c r="C47" s="136"/>
      <c r="D47" s="189"/>
      <c r="E47" s="296" t="s">
        <v>82</v>
      </c>
      <c r="F47" s="277"/>
      <c r="G47" s="277"/>
      <c r="H47" s="277"/>
      <c r="I47" s="277"/>
      <c r="J47" s="277"/>
      <c r="K47" s="189"/>
      <c r="L47" s="190"/>
      <c r="M47" s="136"/>
      <c r="N47" s="136"/>
      <c r="O47" s="136"/>
      <c r="P47" s="136"/>
      <c r="Q47" s="136"/>
      <c r="R47" s="136"/>
      <c r="S47" s="136"/>
      <c r="T47" s="136"/>
    </row>
    <row r="48" spans="1:20" ht="16.5" customHeight="1" x14ac:dyDescent="0.35">
      <c r="A48" s="191" t="s">
        <v>38</v>
      </c>
      <c r="B48" s="192"/>
      <c r="C48" s="190"/>
      <c r="D48" s="189"/>
      <c r="E48" s="277"/>
      <c r="F48" s="277"/>
      <c r="G48" s="277"/>
      <c r="H48" s="277"/>
      <c r="I48" s="277"/>
      <c r="J48" s="277"/>
      <c r="K48" s="189"/>
      <c r="L48" s="190"/>
      <c r="M48" s="136"/>
      <c r="N48" s="187"/>
      <c r="O48" s="187"/>
      <c r="P48" s="193" t="s">
        <v>88</v>
      </c>
      <c r="Q48" s="187"/>
      <c r="R48" s="187"/>
      <c r="S48" s="187"/>
      <c r="T48" s="136"/>
    </row>
    <row r="49" spans="1:20" ht="13.5" customHeight="1" x14ac:dyDescent="0.35">
      <c r="A49" s="194" t="s">
        <v>83</v>
      </c>
      <c r="B49" s="195"/>
      <c r="C49" s="195"/>
      <c r="D49" s="189"/>
      <c r="E49" s="189"/>
      <c r="F49" s="189"/>
      <c r="G49" s="189"/>
      <c r="H49" s="189"/>
      <c r="I49" s="189"/>
      <c r="J49" s="189"/>
      <c r="K49" s="189"/>
      <c r="L49" s="195"/>
      <c r="M49" s="276" t="s">
        <v>157</v>
      </c>
      <c r="N49" s="277"/>
      <c r="O49" s="277"/>
      <c r="P49" s="277"/>
      <c r="Q49" s="277"/>
      <c r="R49" s="277"/>
      <c r="S49" s="277"/>
      <c r="T49" s="136"/>
    </row>
    <row r="50" spans="1:20" ht="13.5" customHeight="1" x14ac:dyDescent="0.35">
      <c r="A50" s="194" t="s">
        <v>84</v>
      </c>
      <c r="B50" s="195"/>
      <c r="C50" s="195"/>
      <c r="D50" s="189"/>
      <c r="E50" s="189"/>
      <c r="F50" s="189"/>
      <c r="G50" s="189"/>
      <c r="H50" s="189"/>
      <c r="I50" s="189"/>
      <c r="J50" s="189"/>
      <c r="K50" s="189"/>
      <c r="L50" s="196"/>
      <c r="M50" s="276"/>
      <c r="N50" s="277"/>
      <c r="O50" s="277"/>
      <c r="P50" s="277"/>
      <c r="Q50" s="277"/>
      <c r="R50" s="277"/>
      <c r="S50" s="277"/>
      <c r="T50" s="136"/>
    </row>
    <row r="51" spans="1:20" ht="13.5" customHeight="1" x14ac:dyDescent="0.35">
      <c r="A51" s="194" t="s">
        <v>85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6"/>
      <c r="T51" s="136"/>
    </row>
    <row r="52" spans="1:20" ht="13.5" customHeight="1" x14ac:dyDescent="0.35">
      <c r="A52" s="194" t="s">
        <v>86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96"/>
      <c r="P52" s="196"/>
      <c r="Q52" s="195"/>
      <c r="R52" s="195"/>
      <c r="S52" s="195"/>
      <c r="T52" s="136"/>
    </row>
    <row r="53" spans="1:20" ht="13.5" customHeight="1" x14ac:dyDescent="0.35">
      <c r="A53" s="194" t="s">
        <v>188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6"/>
      <c r="N53" s="196"/>
      <c r="O53" s="196"/>
      <c r="P53" s="196"/>
      <c r="Q53" s="196"/>
      <c r="R53" s="196"/>
      <c r="S53" s="195"/>
      <c r="T53" s="136"/>
    </row>
    <row r="54" spans="1:20" ht="15.75" customHeight="1" x14ac:dyDescent="0.3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7"/>
      <c r="M54" s="197"/>
      <c r="N54" s="197"/>
      <c r="O54" s="197"/>
      <c r="P54" s="197"/>
      <c r="Q54" s="197"/>
      <c r="R54" s="197"/>
      <c r="S54" s="198"/>
      <c r="T54" s="136"/>
    </row>
    <row r="55" spans="1:20" ht="16.5" customHeight="1" x14ac:dyDescent="0.35">
      <c r="A55" s="197"/>
      <c r="B55" s="197"/>
      <c r="C55" s="198"/>
      <c r="D55" s="198"/>
      <c r="E55" s="198"/>
      <c r="F55" s="198"/>
      <c r="G55" s="198"/>
      <c r="H55" s="198"/>
      <c r="I55" s="199"/>
      <c r="J55" s="198"/>
      <c r="K55" s="197"/>
      <c r="L55" s="133"/>
      <c r="M55" s="278" t="s">
        <v>158</v>
      </c>
      <c r="N55" s="277"/>
      <c r="O55" s="277"/>
      <c r="P55" s="277"/>
      <c r="Q55" s="277"/>
      <c r="R55" s="277"/>
      <c r="S55" s="277"/>
      <c r="T55" s="136"/>
    </row>
    <row r="56" spans="1:20" ht="15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2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2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ht="15.75" customHeight="1" x14ac:dyDescent="0.3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ht="15.75" customHeight="1" x14ac:dyDescent="0.3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</sheetData>
  <mergeCells count="42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21:A23"/>
    <mergeCell ref="A24:A26"/>
    <mergeCell ref="A27:A28"/>
    <mergeCell ref="A29:A30"/>
    <mergeCell ref="A32:B33"/>
    <mergeCell ref="A42:B42"/>
    <mergeCell ref="J32:J33"/>
    <mergeCell ref="K32:M32"/>
    <mergeCell ref="N32:N33"/>
    <mergeCell ref="O32:T33"/>
    <mergeCell ref="A34:B34"/>
    <mergeCell ref="A35:B35"/>
    <mergeCell ref="C32:I33"/>
    <mergeCell ref="A36:B36"/>
    <mergeCell ref="A37:B37"/>
    <mergeCell ref="A38:B38"/>
    <mergeCell ref="A39:B39"/>
    <mergeCell ref="A40:B40"/>
    <mergeCell ref="M50:S50"/>
    <mergeCell ref="M55:S55"/>
    <mergeCell ref="C42:T42"/>
    <mergeCell ref="C43:T43"/>
    <mergeCell ref="C44:T44"/>
    <mergeCell ref="C45:T45"/>
    <mergeCell ref="E47:J48"/>
    <mergeCell ref="M49:S49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BF9A-C99E-48CA-A0F8-75985B0D410F}">
  <dimension ref="A1:T94"/>
  <sheetViews>
    <sheetView topLeftCell="A25" zoomScale="115" zoomScaleNormal="115" workbookViewId="0">
      <selection activeCell="U33" sqref="U33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102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206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 t="s">
        <v>73</v>
      </c>
      <c r="F27" s="157" t="s">
        <v>73</v>
      </c>
      <c r="G27" s="157" t="s">
        <v>70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 t="s">
        <v>70</v>
      </c>
      <c r="F28" s="158" t="s">
        <v>73</v>
      </c>
      <c r="G28" s="158" t="s">
        <v>70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71</v>
      </c>
      <c r="F29" s="157" t="s">
        <v>72</v>
      </c>
      <c r="G29" s="157" t="s">
        <v>71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/>
      <c r="F30" s="158" t="s">
        <v>72</v>
      </c>
      <c r="G30" s="158" t="s">
        <v>71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124</v>
      </c>
      <c r="D34" s="165"/>
      <c r="E34" s="165"/>
      <c r="F34" s="165"/>
      <c r="G34" s="165"/>
      <c r="H34" s="165"/>
      <c r="I34" s="165"/>
      <c r="J34" s="166">
        <v>3</v>
      </c>
      <c r="K34" s="166">
        <f>IF(J34=1,15,IF(J34=2,30,IF(J34=3,45,IF(J34=4,60,""))))</f>
        <v>45</v>
      </c>
      <c r="L34" s="167">
        <f>IF(J34=1, 4,IF(J34=2,8,IF(OR(J34=3,J34=4),12,"")))</f>
        <v>12</v>
      </c>
      <c r="M34" s="166">
        <v>0</v>
      </c>
      <c r="N34" s="200">
        <f>K34-L34</f>
        <v>33</v>
      </c>
      <c r="O34" s="164" t="s">
        <v>194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91</v>
      </c>
      <c r="D35" s="165"/>
      <c r="E35" s="165"/>
      <c r="F35" s="165"/>
      <c r="G35" s="165"/>
      <c r="H35" s="165"/>
      <c r="I35" s="165"/>
      <c r="J35" s="166">
        <v>3</v>
      </c>
      <c r="K35" s="166">
        <f t="shared" ref="K35:K37" si="2">IF(J35=1,15,IF(J35=2,30,IF(J35=3,45,IF(J35=4,60,""))))</f>
        <v>45</v>
      </c>
      <c r="L35" s="167">
        <f t="shared" ref="L35:L37" si="3">IF(J35=1, 4,IF(J35=2,8,IF(OR(J35=3,J35=4),12,"")))</f>
        <v>12</v>
      </c>
      <c r="M35" s="166">
        <v>0</v>
      </c>
      <c r="N35" s="201">
        <f>K35-L35</f>
        <v>33</v>
      </c>
      <c r="O35" s="164" t="s">
        <v>194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90</v>
      </c>
      <c r="D36" s="165"/>
      <c r="E36" s="165"/>
      <c r="F36" s="165"/>
      <c r="G36" s="165"/>
      <c r="H36" s="165"/>
      <c r="I36" s="165"/>
      <c r="J36" s="166">
        <v>2</v>
      </c>
      <c r="K36" s="166">
        <f t="shared" si="2"/>
        <v>30</v>
      </c>
      <c r="L36" s="167">
        <f t="shared" si="3"/>
        <v>8</v>
      </c>
      <c r="M36" s="166">
        <v>0</v>
      </c>
      <c r="N36" s="201">
        <f>K36-L36</f>
        <v>22</v>
      </c>
      <c r="O36" s="164" t="s">
        <v>195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22</v>
      </c>
      <c r="D37" s="165"/>
      <c r="E37" s="165"/>
      <c r="F37" s="165"/>
      <c r="G37" s="165"/>
      <c r="H37" s="165"/>
      <c r="I37" s="165"/>
      <c r="J37" s="166">
        <v>3</v>
      </c>
      <c r="K37" s="166">
        <f t="shared" si="2"/>
        <v>45</v>
      </c>
      <c r="L37" s="167">
        <f t="shared" si="3"/>
        <v>12</v>
      </c>
      <c r="M37" s="166">
        <v>0</v>
      </c>
      <c r="N37" s="201">
        <f>K37-L37</f>
        <v>33</v>
      </c>
      <c r="O37" s="164" t="s">
        <v>182</v>
      </c>
      <c r="P37" s="165"/>
      <c r="Q37" s="165"/>
      <c r="R37" s="165"/>
      <c r="S37" s="165"/>
      <c r="T37" s="173"/>
    </row>
    <row r="38" spans="1:20" ht="17.25" customHeight="1" thickBot="1" x14ac:dyDescent="0.4">
      <c r="A38" s="303"/>
      <c r="B38" s="304"/>
      <c r="C38" s="174"/>
      <c r="D38" s="175"/>
      <c r="E38" s="175"/>
      <c r="F38" s="175"/>
      <c r="G38" s="175"/>
      <c r="H38" s="175"/>
      <c r="I38" s="175"/>
      <c r="J38" s="176">
        <f>SUM(J34:J37)</f>
        <v>11</v>
      </c>
      <c r="K38" s="177"/>
      <c r="L38" s="178"/>
      <c r="M38" s="179"/>
      <c r="N38" s="179"/>
      <c r="O38" s="202"/>
      <c r="P38" s="181"/>
      <c r="Q38" s="182"/>
      <c r="R38" s="182"/>
      <c r="S38" s="182"/>
      <c r="T38" s="183"/>
    </row>
    <row r="39" spans="1:20" ht="9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203"/>
      <c r="O39" s="204"/>
      <c r="P39" s="140"/>
      <c r="Q39" s="140"/>
      <c r="R39" s="140"/>
      <c r="S39" s="140"/>
      <c r="T39" s="140"/>
    </row>
    <row r="40" spans="1:20" ht="14.5" x14ac:dyDescent="0.35">
      <c r="A40" s="297" t="s">
        <v>33</v>
      </c>
      <c r="B40" s="277"/>
      <c r="C40" s="298" t="s">
        <v>77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</row>
    <row r="41" spans="1:20" ht="14.5" x14ac:dyDescent="0.35">
      <c r="A41" s="184"/>
      <c r="B41" s="138"/>
      <c r="C41" s="299" t="s">
        <v>78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</row>
    <row r="42" spans="1:20" ht="14.5" x14ac:dyDescent="0.35">
      <c r="A42" s="184"/>
      <c r="B42" s="133"/>
      <c r="C42" s="299" t="s">
        <v>79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3"/>
      <c r="C43" s="300" t="s">
        <v>80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2" customHeight="1" x14ac:dyDescent="0.35">
      <c r="A44" s="184"/>
      <c r="B44" s="133"/>
      <c r="C44" s="185" t="s">
        <v>81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</row>
    <row r="45" spans="1:20" ht="16.5" customHeight="1" x14ac:dyDescent="0.35">
      <c r="A45" s="187"/>
      <c r="B45" s="188"/>
      <c r="C45" s="136"/>
      <c r="D45" s="189"/>
      <c r="E45" s="296" t="s">
        <v>82</v>
      </c>
      <c r="F45" s="277"/>
      <c r="G45" s="277"/>
      <c r="H45" s="277"/>
      <c r="I45" s="277"/>
      <c r="J45" s="277"/>
      <c r="K45" s="189"/>
      <c r="L45" s="190"/>
      <c r="M45" s="136"/>
      <c r="N45" s="136"/>
      <c r="O45" s="136"/>
      <c r="P45" s="136"/>
      <c r="Q45" s="136"/>
      <c r="R45" s="136"/>
      <c r="S45" s="136"/>
      <c r="T45" s="136"/>
    </row>
    <row r="46" spans="1:20" ht="16.5" customHeight="1" x14ac:dyDescent="0.35">
      <c r="A46" s="191" t="s">
        <v>38</v>
      </c>
      <c r="B46" s="192"/>
      <c r="C46" s="190"/>
      <c r="D46" s="189"/>
      <c r="E46" s="277"/>
      <c r="F46" s="277"/>
      <c r="G46" s="277"/>
      <c r="H46" s="277"/>
      <c r="I46" s="277"/>
      <c r="J46" s="277"/>
      <c r="K46" s="189"/>
      <c r="L46" s="190"/>
      <c r="M46" s="136"/>
      <c r="N46" s="187"/>
      <c r="O46" s="187"/>
      <c r="P46" s="193" t="s">
        <v>88</v>
      </c>
      <c r="Q46" s="187"/>
      <c r="R46" s="187"/>
      <c r="S46" s="187"/>
      <c r="T46" s="136"/>
    </row>
    <row r="47" spans="1:20" ht="13.5" customHeight="1" x14ac:dyDescent="0.35">
      <c r="A47" s="194" t="s">
        <v>83</v>
      </c>
      <c r="B47" s="195"/>
      <c r="C47" s="195"/>
      <c r="D47" s="189"/>
      <c r="E47" s="189"/>
      <c r="F47" s="189"/>
      <c r="G47" s="189"/>
      <c r="H47" s="189"/>
      <c r="I47" s="189"/>
      <c r="J47" s="189"/>
      <c r="K47" s="189"/>
      <c r="L47" s="195"/>
      <c r="M47" s="276" t="s">
        <v>157</v>
      </c>
      <c r="N47" s="277"/>
      <c r="O47" s="277"/>
      <c r="P47" s="277"/>
      <c r="Q47" s="277"/>
      <c r="R47" s="277"/>
      <c r="S47" s="277"/>
      <c r="T47" s="136"/>
    </row>
    <row r="48" spans="1:20" ht="13.5" customHeight="1" x14ac:dyDescent="0.35">
      <c r="A48" s="194" t="s">
        <v>84</v>
      </c>
      <c r="B48" s="195"/>
      <c r="C48" s="195"/>
      <c r="D48" s="189"/>
      <c r="E48" s="189"/>
      <c r="F48" s="189"/>
      <c r="G48" s="189"/>
      <c r="H48" s="189"/>
      <c r="I48" s="189"/>
      <c r="J48" s="189"/>
      <c r="K48" s="189"/>
      <c r="L48" s="196"/>
      <c r="M48" s="276"/>
      <c r="N48" s="277"/>
      <c r="O48" s="277"/>
      <c r="P48" s="277"/>
      <c r="Q48" s="277"/>
      <c r="R48" s="277"/>
      <c r="S48" s="277"/>
      <c r="T48" s="136"/>
    </row>
    <row r="49" spans="1:20" ht="13.5" customHeight="1" x14ac:dyDescent="0.35">
      <c r="A49" s="194" t="s">
        <v>85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6"/>
      <c r="M49" s="196"/>
      <c r="N49" s="196"/>
      <c r="O49" s="196"/>
      <c r="P49" s="196"/>
      <c r="Q49" s="196"/>
      <c r="R49" s="196"/>
      <c r="S49" s="196"/>
      <c r="T49" s="136"/>
    </row>
    <row r="50" spans="1:20" ht="13.5" customHeight="1" x14ac:dyDescent="0.35">
      <c r="A50" s="194" t="s">
        <v>86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6"/>
      <c r="N50" s="196"/>
      <c r="O50" s="196"/>
      <c r="P50" s="196"/>
      <c r="Q50" s="195"/>
      <c r="R50" s="195"/>
      <c r="S50" s="195"/>
      <c r="T50" s="136"/>
    </row>
    <row r="51" spans="1:20" ht="13.5" customHeight="1" x14ac:dyDescent="0.35">
      <c r="A51" s="194" t="s">
        <v>188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5"/>
      <c r="T51" s="136"/>
    </row>
    <row r="52" spans="1:20" ht="15.75" customHeight="1" x14ac:dyDescent="0.3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7"/>
      <c r="M52" s="197"/>
      <c r="N52" s="197"/>
      <c r="O52" s="197"/>
      <c r="P52" s="197"/>
      <c r="Q52" s="197"/>
      <c r="R52" s="197"/>
      <c r="S52" s="198"/>
      <c r="T52" s="136"/>
    </row>
    <row r="53" spans="1:20" ht="16.5" customHeight="1" x14ac:dyDescent="0.35">
      <c r="A53" s="197"/>
      <c r="B53" s="197"/>
      <c r="C53" s="198"/>
      <c r="D53" s="198"/>
      <c r="E53" s="198"/>
      <c r="F53" s="198"/>
      <c r="G53" s="198"/>
      <c r="H53" s="198"/>
      <c r="I53" s="199"/>
      <c r="J53" s="198"/>
      <c r="K53" s="197"/>
      <c r="L53" s="133"/>
      <c r="M53" s="278" t="s">
        <v>158</v>
      </c>
      <c r="N53" s="277"/>
      <c r="O53" s="277"/>
      <c r="P53" s="277"/>
      <c r="Q53" s="277"/>
      <c r="R53" s="277"/>
      <c r="S53" s="277"/>
      <c r="T53" s="136"/>
    </row>
    <row r="54" spans="1:20" ht="15.75" customHeight="1" x14ac:dyDescent="0.3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ht="12.75" customHeight="1" x14ac:dyDescent="0.3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ht="12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5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5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</sheetData>
  <mergeCells count="40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21:A23"/>
    <mergeCell ref="A24:A26"/>
    <mergeCell ref="A27:A28"/>
    <mergeCell ref="A29:A30"/>
    <mergeCell ref="A32:B33"/>
    <mergeCell ref="A36:B36"/>
    <mergeCell ref="A37:B37"/>
    <mergeCell ref="A38:B38"/>
    <mergeCell ref="A34:B34"/>
    <mergeCell ref="A35:B35"/>
    <mergeCell ref="A40:B40"/>
    <mergeCell ref="C40:T40"/>
    <mergeCell ref="C41:T41"/>
    <mergeCell ref="C42:T42"/>
    <mergeCell ref="C43:T43"/>
    <mergeCell ref="M47:S47"/>
    <mergeCell ref="M48:S48"/>
    <mergeCell ref="M53:S53"/>
    <mergeCell ref="C32:I33"/>
    <mergeCell ref="O32:T33"/>
    <mergeCell ref="J32:J33"/>
    <mergeCell ref="K32:M32"/>
    <mergeCell ref="N32:N33"/>
    <mergeCell ref="E45:J46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2F38-434F-4E36-A148-902DFC29C4BC}">
  <dimension ref="A1:T94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103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210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 t="s">
        <v>73</v>
      </c>
      <c r="F27" s="157" t="s">
        <v>73</v>
      </c>
      <c r="G27" s="157" t="s">
        <v>70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 t="s">
        <v>70</v>
      </c>
      <c r="F28" s="158" t="s">
        <v>73</v>
      </c>
      <c r="G28" s="158" t="s">
        <v>70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71</v>
      </c>
      <c r="F29" s="157" t="s">
        <v>72</v>
      </c>
      <c r="G29" s="157" t="s">
        <v>71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/>
      <c r="F30" s="158" t="s">
        <v>72</v>
      </c>
      <c r="G30" s="158" t="s">
        <v>71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124</v>
      </c>
      <c r="D34" s="165"/>
      <c r="E34" s="165"/>
      <c r="F34" s="165"/>
      <c r="G34" s="165"/>
      <c r="H34" s="165"/>
      <c r="I34" s="165"/>
      <c r="J34" s="166">
        <v>3</v>
      </c>
      <c r="K34" s="166">
        <f>IF(J34=1,15,IF(J34=2,30,IF(J34=3,45,IF(J34=4,60,""))))</f>
        <v>45</v>
      </c>
      <c r="L34" s="167">
        <f>IF(J34=1, 4,IF(J34=2,8,IF(OR(J34=3,J34=4),12,"")))</f>
        <v>12</v>
      </c>
      <c r="M34" s="166">
        <v>0</v>
      </c>
      <c r="N34" s="200">
        <f>K34-L34</f>
        <v>33</v>
      </c>
      <c r="O34" s="164" t="s">
        <v>194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91</v>
      </c>
      <c r="D35" s="165"/>
      <c r="E35" s="165"/>
      <c r="F35" s="165"/>
      <c r="G35" s="165"/>
      <c r="H35" s="165"/>
      <c r="I35" s="165"/>
      <c r="J35" s="166">
        <v>3</v>
      </c>
      <c r="K35" s="166">
        <f t="shared" ref="K35:K37" si="2">IF(J35=1,15,IF(J35=2,30,IF(J35=3,45,IF(J35=4,60,""))))</f>
        <v>45</v>
      </c>
      <c r="L35" s="167">
        <f t="shared" ref="L35:L37" si="3">IF(J35=1, 4,IF(J35=2,8,IF(OR(J35=3,J35=4),12,"")))</f>
        <v>12</v>
      </c>
      <c r="M35" s="166">
        <v>0</v>
      </c>
      <c r="N35" s="201">
        <f>K35-L35</f>
        <v>33</v>
      </c>
      <c r="O35" s="164" t="s">
        <v>194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90</v>
      </c>
      <c r="D36" s="165"/>
      <c r="E36" s="165"/>
      <c r="F36" s="165"/>
      <c r="G36" s="165"/>
      <c r="H36" s="165"/>
      <c r="I36" s="165"/>
      <c r="J36" s="166">
        <v>2</v>
      </c>
      <c r="K36" s="166">
        <f t="shared" si="2"/>
        <v>30</v>
      </c>
      <c r="L36" s="167">
        <f t="shared" si="3"/>
        <v>8</v>
      </c>
      <c r="M36" s="166">
        <v>0</v>
      </c>
      <c r="N36" s="201">
        <f>K36-L36</f>
        <v>22</v>
      </c>
      <c r="O36" s="164" t="s">
        <v>195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22</v>
      </c>
      <c r="D37" s="165"/>
      <c r="E37" s="165"/>
      <c r="F37" s="165"/>
      <c r="G37" s="165"/>
      <c r="H37" s="165"/>
      <c r="I37" s="165"/>
      <c r="J37" s="166">
        <v>3</v>
      </c>
      <c r="K37" s="166">
        <f t="shared" si="2"/>
        <v>45</v>
      </c>
      <c r="L37" s="167">
        <f t="shared" si="3"/>
        <v>12</v>
      </c>
      <c r="M37" s="166">
        <v>0</v>
      </c>
      <c r="N37" s="201">
        <f>K37-L37</f>
        <v>33</v>
      </c>
      <c r="O37" s="164" t="s">
        <v>182</v>
      </c>
      <c r="P37" s="165"/>
      <c r="Q37" s="165"/>
      <c r="R37" s="165"/>
      <c r="S37" s="165"/>
      <c r="T37" s="173"/>
    </row>
    <row r="38" spans="1:20" ht="17.25" customHeight="1" thickBot="1" x14ac:dyDescent="0.4">
      <c r="A38" s="303"/>
      <c r="B38" s="304"/>
      <c r="C38" s="174"/>
      <c r="D38" s="175"/>
      <c r="E38" s="175"/>
      <c r="F38" s="175"/>
      <c r="G38" s="175"/>
      <c r="H38" s="175"/>
      <c r="I38" s="175"/>
      <c r="J38" s="176">
        <f>SUM(J34:J37)</f>
        <v>11</v>
      </c>
      <c r="K38" s="177"/>
      <c r="L38" s="178"/>
      <c r="M38" s="179"/>
      <c r="N38" s="179"/>
      <c r="O38" s="202"/>
      <c r="P38" s="181"/>
      <c r="Q38" s="182"/>
      <c r="R38" s="182"/>
      <c r="S38" s="182"/>
      <c r="T38" s="183"/>
    </row>
    <row r="39" spans="1:20" ht="9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203"/>
      <c r="O39" s="204"/>
      <c r="P39" s="140"/>
      <c r="Q39" s="140"/>
      <c r="R39" s="140"/>
      <c r="S39" s="140"/>
      <c r="T39" s="140"/>
    </row>
    <row r="40" spans="1:20" ht="14.5" x14ac:dyDescent="0.35">
      <c r="A40" s="297" t="s">
        <v>33</v>
      </c>
      <c r="B40" s="277"/>
      <c r="C40" s="298" t="s">
        <v>77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</row>
    <row r="41" spans="1:20" ht="14.5" x14ac:dyDescent="0.35">
      <c r="A41" s="184"/>
      <c r="B41" s="138"/>
      <c r="C41" s="299" t="s">
        <v>78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</row>
    <row r="42" spans="1:20" ht="14.5" x14ac:dyDescent="0.35">
      <c r="A42" s="184"/>
      <c r="B42" s="133"/>
      <c r="C42" s="299" t="s">
        <v>79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3"/>
      <c r="C43" s="300" t="s">
        <v>80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2" customHeight="1" x14ac:dyDescent="0.35">
      <c r="A44" s="184"/>
      <c r="B44" s="133"/>
      <c r="C44" s="185" t="s">
        <v>81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</row>
    <row r="45" spans="1:20" ht="16.5" customHeight="1" x14ac:dyDescent="0.35">
      <c r="A45" s="187"/>
      <c r="B45" s="188"/>
      <c r="C45" s="136"/>
      <c r="D45" s="189"/>
      <c r="E45" s="296" t="s">
        <v>82</v>
      </c>
      <c r="F45" s="277"/>
      <c r="G45" s="277"/>
      <c r="H45" s="277"/>
      <c r="I45" s="277"/>
      <c r="J45" s="277"/>
      <c r="K45" s="189"/>
      <c r="L45" s="190"/>
      <c r="M45" s="136"/>
      <c r="N45" s="136"/>
      <c r="O45" s="136"/>
      <c r="P45" s="136"/>
      <c r="Q45" s="136"/>
      <c r="R45" s="136"/>
      <c r="S45" s="136"/>
      <c r="T45" s="136"/>
    </row>
    <row r="46" spans="1:20" ht="16.5" customHeight="1" x14ac:dyDescent="0.35">
      <c r="A46" s="191" t="s">
        <v>38</v>
      </c>
      <c r="B46" s="192"/>
      <c r="C46" s="190"/>
      <c r="D46" s="189"/>
      <c r="E46" s="277"/>
      <c r="F46" s="277"/>
      <c r="G46" s="277"/>
      <c r="H46" s="277"/>
      <c r="I46" s="277"/>
      <c r="J46" s="277"/>
      <c r="K46" s="189"/>
      <c r="L46" s="190"/>
      <c r="M46" s="136"/>
      <c r="N46" s="187"/>
      <c r="O46" s="187"/>
      <c r="P46" s="193" t="s">
        <v>88</v>
      </c>
      <c r="Q46" s="187"/>
      <c r="R46" s="187"/>
      <c r="S46" s="187"/>
      <c r="T46" s="136"/>
    </row>
    <row r="47" spans="1:20" ht="13.5" customHeight="1" x14ac:dyDescent="0.35">
      <c r="A47" s="194" t="s">
        <v>83</v>
      </c>
      <c r="B47" s="195"/>
      <c r="C47" s="195"/>
      <c r="D47" s="189"/>
      <c r="E47" s="189"/>
      <c r="F47" s="189"/>
      <c r="G47" s="189"/>
      <c r="H47" s="189"/>
      <c r="I47" s="189"/>
      <c r="J47" s="189"/>
      <c r="K47" s="189"/>
      <c r="L47" s="195"/>
      <c r="M47" s="276" t="s">
        <v>157</v>
      </c>
      <c r="N47" s="277"/>
      <c r="O47" s="277"/>
      <c r="P47" s="277"/>
      <c r="Q47" s="277"/>
      <c r="R47" s="277"/>
      <c r="S47" s="277"/>
      <c r="T47" s="136"/>
    </row>
    <row r="48" spans="1:20" ht="13.5" customHeight="1" x14ac:dyDescent="0.35">
      <c r="A48" s="194" t="s">
        <v>84</v>
      </c>
      <c r="B48" s="195"/>
      <c r="C48" s="195"/>
      <c r="D48" s="189"/>
      <c r="E48" s="189"/>
      <c r="F48" s="189"/>
      <c r="G48" s="189"/>
      <c r="H48" s="189"/>
      <c r="I48" s="189"/>
      <c r="J48" s="189"/>
      <c r="K48" s="189"/>
      <c r="L48" s="196"/>
      <c r="M48" s="276"/>
      <c r="N48" s="277"/>
      <c r="O48" s="277"/>
      <c r="P48" s="277"/>
      <c r="Q48" s="277"/>
      <c r="R48" s="277"/>
      <c r="S48" s="277"/>
      <c r="T48" s="136"/>
    </row>
    <row r="49" spans="1:20" ht="13.5" customHeight="1" x14ac:dyDescent="0.35">
      <c r="A49" s="194" t="s">
        <v>85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6"/>
      <c r="M49" s="196"/>
      <c r="N49" s="196"/>
      <c r="O49" s="196"/>
      <c r="P49" s="196"/>
      <c r="Q49" s="196"/>
      <c r="R49" s="196"/>
      <c r="S49" s="196"/>
      <c r="T49" s="136"/>
    </row>
    <row r="50" spans="1:20" ht="13.5" customHeight="1" x14ac:dyDescent="0.35">
      <c r="A50" s="194" t="s">
        <v>86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6"/>
      <c r="N50" s="196"/>
      <c r="O50" s="196"/>
      <c r="P50" s="196"/>
      <c r="Q50" s="195"/>
      <c r="R50" s="195"/>
      <c r="S50" s="195"/>
      <c r="T50" s="136"/>
    </row>
    <row r="51" spans="1:20" ht="13.5" customHeight="1" x14ac:dyDescent="0.35">
      <c r="A51" s="194" t="s">
        <v>188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5"/>
      <c r="T51" s="136"/>
    </row>
    <row r="52" spans="1:20" ht="15.75" customHeight="1" x14ac:dyDescent="0.3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7"/>
      <c r="M52" s="197"/>
      <c r="N52" s="197"/>
      <c r="O52" s="197"/>
      <c r="P52" s="197"/>
      <c r="Q52" s="197"/>
      <c r="R52" s="197"/>
      <c r="S52" s="198"/>
      <c r="T52" s="136"/>
    </row>
    <row r="53" spans="1:20" ht="16.5" customHeight="1" x14ac:dyDescent="0.35">
      <c r="A53" s="197"/>
      <c r="B53" s="197"/>
      <c r="C53" s="198"/>
      <c r="D53" s="198"/>
      <c r="E53" s="198"/>
      <c r="F53" s="198"/>
      <c r="G53" s="198"/>
      <c r="H53" s="198"/>
      <c r="I53" s="199"/>
      <c r="J53" s="198"/>
      <c r="K53" s="197"/>
      <c r="L53" s="133"/>
      <c r="M53" s="278" t="s">
        <v>158</v>
      </c>
      <c r="N53" s="277"/>
      <c r="O53" s="277"/>
      <c r="P53" s="277"/>
      <c r="Q53" s="277"/>
      <c r="R53" s="277"/>
      <c r="S53" s="277"/>
      <c r="T53" s="136"/>
    </row>
    <row r="54" spans="1:20" ht="15.75" customHeight="1" x14ac:dyDescent="0.3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ht="12.75" customHeight="1" x14ac:dyDescent="0.3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ht="12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5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5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</sheetData>
  <mergeCells count="40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35:B35"/>
    <mergeCell ref="A21:A23"/>
    <mergeCell ref="A24:A26"/>
    <mergeCell ref="A27:A28"/>
    <mergeCell ref="A29:A30"/>
    <mergeCell ref="A32:B33"/>
    <mergeCell ref="J32:J33"/>
    <mergeCell ref="K32:M32"/>
    <mergeCell ref="N32:N33"/>
    <mergeCell ref="O32:T33"/>
    <mergeCell ref="A34:B34"/>
    <mergeCell ref="C32:I33"/>
    <mergeCell ref="M53:S53"/>
    <mergeCell ref="A36:B36"/>
    <mergeCell ref="A37:B37"/>
    <mergeCell ref="A38:B38"/>
    <mergeCell ref="A40:B40"/>
    <mergeCell ref="C40:T40"/>
    <mergeCell ref="C41:T41"/>
    <mergeCell ref="C42:T42"/>
    <mergeCell ref="C43:T43"/>
    <mergeCell ref="E45:J46"/>
    <mergeCell ref="M47:S47"/>
    <mergeCell ref="M48:S48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82E7D-CF17-4D2C-958D-161A30CFEC9A}">
  <dimension ref="A1:T94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104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210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 t="s">
        <v>73</v>
      </c>
      <c r="F27" s="157" t="s">
        <v>73</v>
      </c>
      <c r="G27" s="157" t="s">
        <v>70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 t="s">
        <v>70</v>
      </c>
      <c r="F28" s="158" t="s">
        <v>73</v>
      </c>
      <c r="G28" s="158" t="s">
        <v>70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71</v>
      </c>
      <c r="F29" s="157" t="s">
        <v>72</v>
      </c>
      <c r="G29" s="157" t="s">
        <v>71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/>
      <c r="F30" s="158" t="s">
        <v>72</v>
      </c>
      <c r="G30" s="158" t="s">
        <v>71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124</v>
      </c>
      <c r="D34" s="165"/>
      <c r="E34" s="165"/>
      <c r="F34" s="165"/>
      <c r="G34" s="165"/>
      <c r="H34" s="165"/>
      <c r="I34" s="165"/>
      <c r="J34" s="166">
        <v>3</v>
      </c>
      <c r="K34" s="166">
        <f>IF(J34=1,15,IF(J34=2,30,IF(J34=3,45,IF(J34=4,60,""))))</f>
        <v>45</v>
      </c>
      <c r="L34" s="167">
        <f>IF(J34=1, 4,IF(J34=2,8,IF(OR(J34=3,J34=4),12,"")))</f>
        <v>12</v>
      </c>
      <c r="M34" s="166">
        <v>0</v>
      </c>
      <c r="N34" s="200">
        <f>K34-L34</f>
        <v>33</v>
      </c>
      <c r="O34" s="164" t="s">
        <v>194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91</v>
      </c>
      <c r="D35" s="165"/>
      <c r="E35" s="165"/>
      <c r="F35" s="165"/>
      <c r="G35" s="165"/>
      <c r="H35" s="165"/>
      <c r="I35" s="165"/>
      <c r="J35" s="166">
        <v>3</v>
      </c>
      <c r="K35" s="166">
        <f t="shared" ref="K35:K37" si="2">IF(J35=1,15,IF(J35=2,30,IF(J35=3,45,IF(J35=4,60,""))))</f>
        <v>45</v>
      </c>
      <c r="L35" s="167">
        <f t="shared" ref="L35:L37" si="3">IF(J35=1, 4,IF(J35=2,8,IF(OR(J35=3,J35=4),12,"")))</f>
        <v>12</v>
      </c>
      <c r="M35" s="166">
        <v>0</v>
      </c>
      <c r="N35" s="201">
        <f>K35-L35</f>
        <v>33</v>
      </c>
      <c r="O35" s="164" t="s">
        <v>194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90</v>
      </c>
      <c r="D36" s="165"/>
      <c r="E36" s="165"/>
      <c r="F36" s="165"/>
      <c r="G36" s="165"/>
      <c r="H36" s="165"/>
      <c r="I36" s="165"/>
      <c r="J36" s="166">
        <v>2</v>
      </c>
      <c r="K36" s="166">
        <f t="shared" si="2"/>
        <v>30</v>
      </c>
      <c r="L36" s="167">
        <f t="shared" si="3"/>
        <v>8</v>
      </c>
      <c r="M36" s="166">
        <v>0</v>
      </c>
      <c r="N36" s="201">
        <f>K36-L36</f>
        <v>22</v>
      </c>
      <c r="O36" s="164" t="s">
        <v>195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22</v>
      </c>
      <c r="D37" s="165"/>
      <c r="E37" s="165"/>
      <c r="F37" s="165"/>
      <c r="G37" s="165"/>
      <c r="H37" s="165"/>
      <c r="I37" s="165"/>
      <c r="J37" s="166">
        <v>3</v>
      </c>
      <c r="K37" s="166">
        <f t="shared" si="2"/>
        <v>45</v>
      </c>
      <c r="L37" s="167">
        <f t="shared" si="3"/>
        <v>12</v>
      </c>
      <c r="M37" s="166">
        <v>0</v>
      </c>
      <c r="N37" s="201">
        <f>K37-L37</f>
        <v>33</v>
      </c>
      <c r="O37" s="164" t="s">
        <v>182</v>
      </c>
      <c r="P37" s="165"/>
      <c r="Q37" s="165"/>
      <c r="R37" s="165"/>
      <c r="S37" s="165"/>
      <c r="T37" s="173"/>
    </row>
    <row r="38" spans="1:20" ht="17.25" customHeight="1" thickBot="1" x14ac:dyDescent="0.4">
      <c r="A38" s="303"/>
      <c r="B38" s="304"/>
      <c r="C38" s="174"/>
      <c r="D38" s="175"/>
      <c r="E38" s="175"/>
      <c r="F38" s="175"/>
      <c r="G38" s="175"/>
      <c r="H38" s="175"/>
      <c r="I38" s="175"/>
      <c r="J38" s="176">
        <f>SUM(J34:J37)</f>
        <v>11</v>
      </c>
      <c r="K38" s="177"/>
      <c r="L38" s="178"/>
      <c r="M38" s="179"/>
      <c r="N38" s="179"/>
      <c r="O38" s="202"/>
      <c r="P38" s="181"/>
      <c r="Q38" s="182"/>
      <c r="R38" s="182"/>
      <c r="S38" s="182"/>
      <c r="T38" s="183"/>
    </row>
    <row r="39" spans="1:20" ht="9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203"/>
      <c r="O39" s="204"/>
      <c r="P39" s="140"/>
      <c r="Q39" s="140"/>
      <c r="R39" s="140"/>
      <c r="S39" s="140"/>
      <c r="T39" s="140"/>
    </row>
    <row r="40" spans="1:20" ht="14.5" x14ac:dyDescent="0.35">
      <c r="A40" s="297" t="s">
        <v>33</v>
      </c>
      <c r="B40" s="277"/>
      <c r="C40" s="298" t="s">
        <v>77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</row>
    <row r="41" spans="1:20" ht="14.5" x14ac:dyDescent="0.35">
      <c r="A41" s="184"/>
      <c r="B41" s="138"/>
      <c r="C41" s="299" t="s">
        <v>78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</row>
    <row r="42" spans="1:20" ht="14.5" x14ac:dyDescent="0.35">
      <c r="A42" s="184"/>
      <c r="B42" s="133"/>
      <c r="C42" s="299" t="s">
        <v>79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3"/>
      <c r="C43" s="300" t="s">
        <v>80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2" customHeight="1" x14ac:dyDescent="0.35">
      <c r="A44" s="184"/>
      <c r="B44" s="133"/>
      <c r="C44" s="185" t="s">
        <v>81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</row>
    <row r="45" spans="1:20" ht="16.5" customHeight="1" x14ac:dyDescent="0.35">
      <c r="A45" s="187"/>
      <c r="B45" s="188"/>
      <c r="C45" s="136"/>
      <c r="D45" s="189"/>
      <c r="E45" s="296" t="s">
        <v>82</v>
      </c>
      <c r="F45" s="277"/>
      <c r="G45" s="277"/>
      <c r="H45" s="277"/>
      <c r="I45" s="277"/>
      <c r="J45" s="277"/>
      <c r="K45" s="189"/>
      <c r="L45" s="190"/>
      <c r="M45" s="136"/>
      <c r="N45" s="136"/>
      <c r="O45" s="136"/>
      <c r="P45" s="136"/>
      <c r="Q45" s="136"/>
      <c r="R45" s="136"/>
      <c r="S45" s="136"/>
      <c r="T45" s="136"/>
    </row>
    <row r="46" spans="1:20" ht="16.5" customHeight="1" x14ac:dyDescent="0.35">
      <c r="A46" s="191" t="s">
        <v>38</v>
      </c>
      <c r="B46" s="192"/>
      <c r="C46" s="190"/>
      <c r="D46" s="189"/>
      <c r="E46" s="277"/>
      <c r="F46" s="277"/>
      <c r="G46" s="277"/>
      <c r="H46" s="277"/>
      <c r="I46" s="277"/>
      <c r="J46" s="277"/>
      <c r="K46" s="189"/>
      <c r="L46" s="190"/>
      <c r="M46" s="136"/>
      <c r="N46" s="187"/>
      <c r="O46" s="187"/>
      <c r="P46" s="193" t="s">
        <v>88</v>
      </c>
      <c r="Q46" s="187"/>
      <c r="R46" s="187"/>
      <c r="S46" s="187"/>
      <c r="T46" s="136"/>
    </row>
    <row r="47" spans="1:20" ht="13.5" customHeight="1" x14ac:dyDescent="0.35">
      <c r="A47" s="194" t="s">
        <v>83</v>
      </c>
      <c r="B47" s="195"/>
      <c r="C47" s="195"/>
      <c r="D47" s="189"/>
      <c r="E47" s="189"/>
      <c r="F47" s="189"/>
      <c r="G47" s="189"/>
      <c r="H47" s="189"/>
      <c r="I47" s="189"/>
      <c r="J47" s="189"/>
      <c r="K47" s="189"/>
      <c r="L47" s="195"/>
      <c r="M47" s="276" t="s">
        <v>157</v>
      </c>
      <c r="N47" s="277"/>
      <c r="O47" s="277"/>
      <c r="P47" s="277"/>
      <c r="Q47" s="277"/>
      <c r="R47" s="277"/>
      <c r="S47" s="277"/>
      <c r="T47" s="136"/>
    </row>
    <row r="48" spans="1:20" ht="13.5" customHeight="1" x14ac:dyDescent="0.35">
      <c r="A48" s="194" t="s">
        <v>84</v>
      </c>
      <c r="B48" s="195"/>
      <c r="C48" s="195"/>
      <c r="D48" s="189"/>
      <c r="E48" s="189"/>
      <c r="F48" s="189"/>
      <c r="G48" s="189"/>
      <c r="H48" s="189"/>
      <c r="I48" s="189"/>
      <c r="J48" s="189"/>
      <c r="K48" s="189"/>
      <c r="L48" s="196"/>
      <c r="M48" s="276"/>
      <c r="N48" s="277"/>
      <c r="O48" s="277"/>
      <c r="P48" s="277"/>
      <c r="Q48" s="277"/>
      <c r="R48" s="277"/>
      <c r="S48" s="277"/>
      <c r="T48" s="136"/>
    </row>
    <row r="49" spans="1:20" ht="13.5" customHeight="1" x14ac:dyDescent="0.35">
      <c r="A49" s="194" t="s">
        <v>85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6"/>
      <c r="M49" s="196"/>
      <c r="N49" s="196"/>
      <c r="O49" s="196"/>
      <c r="P49" s="196"/>
      <c r="Q49" s="196"/>
      <c r="R49" s="196"/>
      <c r="S49" s="196"/>
      <c r="T49" s="136"/>
    </row>
    <row r="50" spans="1:20" ht="13.5" customHeight="1" x14ac:dyDescent="0.35">
      <c r="A50" s="194" t="s">
        <v>86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6"/>
      <c r="N50" s="196"/>
      <c r="O50" s="196"/>
      <c r="P50" s="196"/>
      <c r="Q50" s="195"/>
      <c r="R50" s="195"/>
      <c r="S50" s="195"/>
      <c r="T50" s="136"/>
    </row>
    <row r="51" spans="1:20" ht="13.5" customHeight="1" x14ac:dyDescent="0.35">
      <c r="A51" s="194" t="s">
        <v>188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5"/>
      <c r="T51" s="136"/>
    </row>
    <row r="52" spans="1:20" ht="15.75" customHeight="1" x14ac:dyDescent="0.3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7"/>
      <c r="M52" s="197"/>
      <c r="N52" s="197"/>
      <c r="O52" s="197"/>
      <c r="P52" s="197"/>
      <c r="Q52" s="197"/>
      <c r="R52" s="197"/>
      <c r="S52" s="198"/>
      <c r="T52" s="136"/>
    </row>
    <row r="53" spans="1:20" ht="16.5" customHeight="1" x14ac:dyDescent="0.35">
      <c r="A53" s="197"/>
      <c r="B53" s="197"/>
      <c r="C53" s="198"/>
      <c r="D53" s="198"/>
      <c r="E53" s="198"/>
      <c r="F53" s="198"/>
      <c r="G53" s="198"/>
      <c r="H53" s="198"/>
      <c r="I53" s="199"/>
      <c r="J53" s="198"/>
      <c r="K53" s="197"/>
      <c r="L53" s="133"/>
      <c r="M53" s="278" t="s">
        <v>158</v>
      </c>
      <c r="N53" s="277"/>
      <c r="O53" s="277"/>
      <c r="P53" s="277"/>
      <c r="Q53" s="277"/>
      <c r="R53" s="277"/>
      <c r="S53" s="277"/>
      <c r="T53" s="136"/>
    </row>
    <row r="54" spans="1:20" ht="15.75" customHeight="1" x14ac:dyDescent="0.3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ht="12.75" customHeight="1" x14ac:dyDescent="0.3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ht="12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5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5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</sheetData>
  <mergeCells count="40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35:B35"/>
    <mergeCell ref="A21:A23"/>
    <mergeCell ref="A24:A26"/>
    <mergeCell ref="A27:A28"/>
    <mergeCell ref="A29:A30"/>
    <mergeCell ref="A32:B33"/>
    <mergeCell ref="J32:J33"/>
    <mergeCell ref="K32:M32"/>
    <mergeCell ref="N32:N33"/>
    <mergeCell ref="O32:T33"/>
    <mergeCell ref="A34:B34"/>
    <mergeCell ref="C32:I33"/>
    <mergeCell ref="M53:S53"/>
    <mergeCell ref="A36:B36"/>
    <mergeCell ref="A37:B37"/>
    <mergeCell ref="A38:B38"/>
    <mergeCell ref="A40:B40"/>
    <mergeCell ref="C40:T40"/>
    <mergeCell ref="C41:T41"/>
    <mergeCell ref="C42:T42"/>
    <mergeCell ref="C43:T43"/>
    <mergeCell ref="E45:J46"/>
    <mergeCell ref="M47:S47"/>
    <mergeCell ref="M48:S48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9A48-2B27-4E22-93E4-05D1BB0D47A6}">
  <dimension ref="A1:T94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105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207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 t="s">
        <v>73</v>
      </c>
      <c r="F27" s="157" t="s">
        <v>73</v>
      </c>
      <c r="G27" s="157" t="s">
        <v>70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 t="s">
        <v>70</v>
      </c>
      <c r="F28" s="158" t="s">
        <v>73</v>
      </c>
      <c r="G28" s="158" t="s">
        <v>70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71</v>
      </c>
      <c r="F29" s="157" t="s">
        <v>72</v>
      </c>
      <c r="G29" s="157" t="s">
        <v>71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/>
      <c r="F30" s="158" t="s">
        <v>72</v>
      </c>
      <c r="G30" s="158" t="s">
        <v>71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124</v>
      </c>
      <c r="D34" s="165"/>
      <c r="E34" s="165"/>
      <c r="F34" s="165"/>
      <c r="G34" s="165"/>
      <c r="H34" s="165"/>
      <c r="I34" s="165"/>
      <c r="J34" s="166">
        <v>3</v>
      </c>
      <c r="K34" s="166">
        <f>IF(J34=1,15,IF(J34=2,30,IF(J34=3,45,IF(J34=4,60,""))))</f>
        <v>45</v>
      </c>
      <c r="L34" s="167">
        <f>IF(J34=1, 4,IF(J34=2,8,IF(OR(J34=3,J34=4),12,"")))</f>
        <v>12</v>
      </c>
      <c r="M34" s="166">
        <v>0</v>
      </c>
      <c r="N34" s="200">
        <f>K34-L34</f>
        <v>33</v>
      </c>
      <c r="O34" s="164" t="s">
        <v>194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91</v>
      </c>
      <c r="D35" s="165"/>
      <c r="E35" s="165"/>
      <c r="F35" s="165"/>
      <c r="G35" s="165"/>
      <c r="H35" s="165"/>
      <c r="I35" s="165"/>
      <c r="J35" s="166">
        <v>3</v>
      </c>
      <c r="K35" s="166">
        <f t="shared" ref="K35:K37" si="2">IF(J35=1,15,IF(J35=2,30,IF(J35=3,45,IF(J35=4,60,""))))</f>
        <v>45</v>
      </c>
      <c r="L35" s="167">
        <f t="shared" ref="L35:L37" si="3">IF(J35=1, 4,IF(J35=2,8,IF(OR(J35=3,J35=4),12,"")))</f>
        <v>12</v>
      </c>
      <c r="M35" s="166">
        <v>0</v>
      </c>
      <c r="N35" s="201">
        <f>K35-L35</f>
        <v>33</v>
      </c>
      <c r="O35" s="164" t="s">
        <v>194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90</v>
      </c>
      <c r="D36" s="165"/>
      <c r="E36" s="165"/>
      <c r="F36" s="165"/>
      <c r="G36" s="165"/>
      <c r="H36" s="165"/>
      <c r="I36" s="165"/>
      <c r="J36" s="166">
        <v>2</v>
      </c>
      <c r="K36" s="166">
        <f t="shared" si="2"/>
        <v>30</v>
      </c>
      <c r="L36" s="167">
        <f t="shared" si="3"/>
        <v>8</v>
      </c>
      <c r="M36" s="166">
        <v>0</v>
      </c>
      <c r="N36" s="201">
        <f>K36-L36</f>
        <v>22</v>
      </c>
      <c r="O36" s="164" t="s">
        <v>195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22</v>
      </c>
      <c r="D37" s="165"/>
      <c r="E37" s="165"/>
      <c r="F37" s="165"/>
      <c r="G37" s="165"/>
      <c r="H37" s="165"/>
      <c r="I37" s="165"/>
      <c r="J37" s="166">
        <v>3</v>
      </c>
      <c r="K37" s="166">
        <f t="shared" si="2"/>
        <v>45</v>
      </c>
      <c r="L37" s="167">
        <f t="shared" si="3"/>
        <v>12</v>
      </c>
      <c r="M37" s="166">
        <v>0</v>
      </c>
      <c r="N37" s="201">
        <f>K37-L37</f>
        <v>33</v>
      </c>
      <c r="O37" s="164" t="s">
        <v>182</v>
      </c>
      <c r="P37" s="165"/>
      <c r="Q37" s="165"/>
      <c r="R37" s="165"/>
      <c r="S37" s="165"/>
      <c r="T37" s="173"/>
    </row>
    <row r="38" spans="1:20" ht="17.25" customHeight="1" thickBot="1" x14ac:dyDescent="0.4">
      <c r="A38" s="303"/>
      <c r="B38" s="304"/>
      <c r="C38" s="174"/>
      <c r="D38" s="175"/>
      <c r="E38" s="175"/>
      <c r="F38" s="175"/>
      <c r="G38" s="175"/>
      <c r="H38" s="175"/>
      <c r="I38" s="175"/>
      <c r="J38" s="176">
        <f>SUM(J34:J37)</f>
        <v>11</v>
      </c>
      <c r="K38" s="177"/>
      <c r="L38" s="178"/>
      <c r="M38" s="179"/>
      <c r="N38" s="179"/>
      <c r="O38" s="202"/>
      <c r="P38" s="181"/>
      <c r="Q38" s="182"/>
      <c r="R38" s="182"/>
      <c r="S38" s="182"/>
      <c r="T38" s="183"/>
    </row>
    <row r="39" spans="1:20" ht="9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203"/>
      <c r="O39" s="204"/>
      <c r="P39" s="140"/>
      <c r="Q39" s="140"/>
      <c r="R39" s="140"/>
      <c r="S39" s="140"/>
      <c r="T39" s="140"/>
    </row>
    <row r="40" spans="1:20" ht="14.5" x14ac:dyDescent="0.35">
      <c r="A40" s="297" t="s">
        <v>33</v>
      </c>
      <c r="B40" s="277"/>
      <c r="C40" s="298" t="s">
        <v>77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</row>
    <row r="41" spans="1:20" ht="14.5" x14ac:dyDescent="0.35">
      <c r="A41" s="184"/>
      <c r="B41" s="138"/>
      <c r="C41" s="299" t="s">
        <v>78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</row>
    <row r="42" spans="1:20" ht="14.5" x14ac:dyDescent="0.35">
      <c r="A42" s="184"/>
      <c r="B42" s="133"/>
      <c r="C42" s="299" t="s">
        <v>79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3"/>
      <c r="C43" s="300" t="s">
        <v>80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2" customHeight="1" x14ac:dyDescent="0.35">
      <c r="A44" s="184"/>
      <c r="B44" s="133"/>
      <c r="C44" s="185" t="s">
        <v>81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</row>
    <row r="45" spans="1:20" ht="16.5" customHeight="1" x14ac:dyDescent="0.35">
      <c r="A45" s="187"/>
      <c r="B45" s="188"/>
      <c r="C45" s="136"/>
      <c r="D45" s="189"/>
      <c r="E45" s="296" t="s">
        <v>82</v>
      </c>
      <c r="F45" s="277"/>
      <c r="G45" s="277"/>
      <c r="H45" s="277"/>
      <c r="I45" s="277"/>
      <c r="J45" s="277"/>
      <c r="K45" s="189"/>
      <c r="L45" s="190"/>
      <c r="M45" s="136"/>
      <c r="N45" s="136"/>
      <c r="O45" s="136"/>
      <c r="P45" s="136"/>
      <c r="Q45" s="136"/>
      <c r="R45" s="136"/>
      <c r="S45" s="136"/>
      <c r="T45" s="136"/>
    </row>
    <row r="46" spans="1:20" ht="16.5" customHeight="1" x14ac:dyDescent="0.35">
      <c r="A46" s="191" t="s">
        <v>38</v>
      </c>
      <c r="B46" s="192"/>
      <c r="C46" s="190"/>
      <c r="D46" s="189"/>
      <c r="E46" s="277"/>
      <c r="F46" s="277"/>
      <c r="G46" s="277"/>
      <c r="H46" s="277"/>
      <c r="I46" s="277"/>
      <c r="J46" s="277"/>
      <c r="K46" s="189"/>
      <c r="L46" s="190"/>
      <c r="M46" s="136"/>
      <c r="N46" s="187"/>
      <c r="O46" s="187"/>
      <c r="P46" s="193" t="s">
        <v>88</v>
      </c>
      <c r="Q46" s="187"/>
      <c r="R46" s="187"/>
      <c r="S46" s="187"/>
      <c r="T46" s="136"/>
    </row>
    <row r="47" spans="1:20" ht="13.5" customHeight="1" x14ac:dyDescent="0.35">
      <c r="A47" s="194" t="s">
        <v>83</v>
      </c>
      <c r="B47" s="195"/>
      <c r="C47" s="195"/>
      <c r="D47" s="189"/>
      <c r="E47" s="189"/>
      <c r="F47" s="189"/>
      <c r="G47" s="189"/>
      <c r="H47" s="189"/>
      <c r="I47" s="189"/>
      <c r="J47" s="189"/>
      <c r="K47" s="189"/>
      <c r="L47" s="195"/>
      <c r="M47" s="276" t="s">
        <v>157</v>
      </c>
      <c r="N47" s="277"/>
      <c r="O47" s="277"/>
      <c r="P47" s="277"/>
      <c r="Q47" s="277"/>
      <c r="R47" s="277"/>
      <c r="S47" s="277"/>
      <c r="T47" s="136"/>
    </row>
    <row r="48" spans="1:20" ht="13.5" customHeight="1" x14ac:dyDescent="0.35">
      <c r="A48" s="194" t="s">
        <v>84</v>
      </c>
      <c r="B48" s="195"/>
      <c r="C48" s="195"/>
      <c r="D48" s="189"/>
      <c r="E48" s="189"/>
      <c r="F48" s="189"/>
      <c r="G48" s="189"/>
      <c r="H48" s="189"/>
      <c r="I48" s="189"/>
      <c r="J48" s="189"/>
      <c r="K48" s="189"/>
      <c r="L48" s="196"/>
      <c r="M48" s="276"/>
      <c r="N48" s="277"/>
      <c r="O48" s="277"/>
      <c r="P48" s="277"/>
      <c r="Q48" s="277"/>
      <c r="R48" s="277"/>
      <c r="S48" s="277"/>
      <c r="T48" s="136"/>
    </row>
    <row r="49" spans="1:20" ht="13.5" customHeight="1" x14ac:dyDescent="0.35">
      <c r="A49" s="194" t="s">
        <v>85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6"/>
      <c r="M49" s="196"/>
      <c r="N49" s="196"/>
      <c r="O49" s="196"/>
      <c r="P49" s="196"/>
      <c r="Q49" s="196"/>
      <c r="R49" s="196"/>
      <c r="S49" s="196"/>
      <c r="T49" s="136"/>
    </row>
    <row r="50" spans="1:20" ht="13.5" customHeight="1" x14ac:dyDescent="0.35">
      <c r="A50" s="194" t="s">
        <v>86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6"/>
      <c r="N50" s="196"/>
      <c r="O50" s="196"/>
      <c r="P50" s="196"/>
      <c r="Q50" s="195"/>
      <c r="R50" s="195"/>
      <c r="S50" s="195"/>
      <c r="T50" s="136"/>
    </row>
    <row r="51" spans="1:20" ht="13.5" customHeight="1" x14ac:dyDescent="0.35">
      <c r="A51" s="194" t="s">
        <v>188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5"/>
      <c r="T51" s="136"/>
    </row>
    <row r="52" spans="1:20" ht="15.75" customHeight="1" x14ac:dyDescent="0.3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7"/>
      <c r="M52" s="197"/>
      <c r="N52" s="197"/>
      <c r="O52" s="197"/>
      <c r="P52" s="197"/>
      <c r="Q52" s="197"/>
      <c r="R52" s="197"/>
      <c r="S52" s="198"/>
      <c r="T52" s="136"/>
    </row>
    <row r="53" spans="1:20" ht="16.5" customHeight="1" x14ac:dyDescent="0.35">
      <c r="A53" s="197"/>
      <c r="B53" s="197"/>
      <c r="C53" s="198"/>
      <c r="D53" s="198"/>
      <c r="E53" s="198"/>
      <c r="F53" s="198"/>
      <c r="G53" s="198"/>
      <c r="H53" s="198"/>
      <c r="I53" s="199"/>
      <c r="J53" s="198"/>
      <c r="K53" s="197"/>
      <c r="L53" s="133"/>
      <c r="M53" s="278" t="s">
        <v>158</v>
      </c>
      <c r="N53" s="277"/>
      <c r="O53" s="277"/>
      <c r="P53" s="277"/>
      <c r="Q53" s="277"/>
      <c r="R53" s="277"/>
      <c r="S53" s="277"/>
      <c r="T53" s="136"/>
    </row>
    <row r="54" spans="1:20" ht="15.75" customHeight="1" x14ac:dyDescent="0.3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ht="12.75" customHeight="1" x14ac:dyDescent="0.3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ht="12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5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5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</sheetData>
  <mergeCells count="40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35:B35"/>
    <mergeCell ref="A21:A23"/>
    <mergeCell ref="A24:A26"/>
    <mergeCell ref="A27:A28"/>
    <mergeCell ref="A29:A30"/>
    <mergeCell ref="A32:B33"/>
    <mergeCell ref="J32:J33"/>
    <mergeCell ref="K32:M32"/>
    <mergeCell ref="N32:N33"/>
    <mergeCell ref="O32:T33"/>
    <mergeCell ref="A34:B34"/>
    <mergeCell ref="C32:I33"/>
    <mergeCell ref="M53:S53"/>
    <mergeCell ref="A36:B36"/>
    <mergeCell ref="A37:B37"/>
    <mergeCell ref="A38:B38"/>
    <mergeCell ref="A40:B40"/>
    <mergeCell ref="C40:T40"/>
    <mergeCell ref="C41:T41"/>
    <mergeCell ref="C42:T42"/>
    <mergeCell ref="C43:T43"/>
    <mergeCell ref="E45:J46"/>
    <mergeCell ref="M47:S47"/>
    <mergeCell ref="M48:S48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6F071-4C15-4448-862D-54DE1090BE64}">
  <dimension ref="A1:T96"/>
  <sheetViews>
    <sheetView topLeftCell="A31" zoomScale="115" zoomScaleNormal="115" workbookViewId="0">
      <selection activeCell="G39" sqref="G39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117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87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 t="s">
        <v>70</v>
      </c>
      <c r="F27" s="157" t="s">
        <v>70</v>
      </c>
      <c r="G27" s="157" t="s">
        <v>72</v>
      </c>
      <c r="H27" s="157" t="s">
        <v>74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 t="s">
        <v>72</v>
      </c>
      <c r="F28" s="158" t="s">
        <v>70</v>
      </c>
      <c r="G28" s="158" t="s">
        <v>72</v>
      </c>
      <c r="H28" s="158" t="s">
        <v>74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73</v>
      </c>
      <c r="F29" s="157" t="s">
        <v>71</v>
      </c>
      <c r="G29" s="157" t="s">
        <v>73</v>
      </c>
      <c r="H29" s="157" t="s">
        <v>75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 t="s">
        <v>75</v>
      </c>
      <c r="F30" s="158" t="s">
        <v>71</v>
      </c>
      <c r="G30" s="158" t="s">
        <v>73</v>
      </c>
      <c r="H30" s="158" t="s">
        <v>75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94</v>
      </c>
      <c r="D34" s="165"/>
      <c r="E34" s="165"/>
      <c r="F34" s="165"/>
      <c r="G34" s="165"/>
      <c r="H34" s="165"/>
      <c r="I34" s="165"/>
      <c r="J34" s="166">
        <v>3</v>
      </c>
      <c r="K34" s="166">
        <f>IF(J34=1,15,IF(J34=2,30,IF(J34=3,45,IF(J34=4,60,""))))</f>
        <v>45</v>
      </c>
      <c r="L34" s="167">
        <f>IF(J34=1, 4,IF(J34=2,8,IF(OR(J34=3,J34=4),12,"")))</f>
        <v>12</v>
      </c>
      <c r="M34" s="166">
        <v>0</v>
      </c>
      <c r="N34" s="200">
        <f t="shared" ref="N34:N39" si="2">K34-L34</f>
        <v>33</v>
      </c>
      <c r="O34" s="169" t="s">
        <v>184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95</v>
      </c>
      <c r="D35" s="165"/>
      <c r="E35" s="165"/>
      <c r="F35" s="165"/>
      <c r="G35" s="165"/>
      <c r="H35" s="165"/>
      <c r="I35" s="165"/>
      <c r="J35" s="166">
        <v>2</v>
      </c>
      <c r="K35" s="166">
        <f>IF(J35=1,15,IF(J35=2,30,IF(J35=3,45,IF(J35=4,60,""))))</f>
        <v>30</v>
      </c>
      <c r="L35" s="167">
        <f>IF(J35=1, 4,IF(J35=2,8,IF(OR(J35=3,J35=4),12,"")))</f>
        <v>8</v>
      </c>
      <c r="M35" s="166">
        <v>0</v>
      </c>
      <c r="N35" s="201">
        <f t="shared" si="2"/>
        <v>22</v>
      </c>
      <c r="O35" s="164" t="s">
        <v>196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96</v>
      </c>
      <c r="D36" s="165"/>
      <c r="E36" s="165"/>
      <c r="F36" s="165"/>
      <c r="G36" s="165"/>
      <c r="H36" s="165"/>
      <c r="I36" s="165"/>
      <c r="J36" s="166">
        <v>3</v>
      </c>
      <c r="K36" s="166">
        <f>IF(J36=1,15,IF(J36=2,30,IF(J36=3,45,IF(J36=4,60,""))))</f>
        <v>45</v>
      </c>
      <c r="L36" s="167">
        <f>IF(J36=1, 4,IF(J36=2,8,IF(OR(J36=3,J36=4),12,"")))</f>
        <v>12</v>
      </c>
      <c r="M36" s="166">
        <v>0</v>
      </c>
      <c r="N36" s="201">
        <f t="shared" si="2"/>
        <v>33</v>
      </c>
      <c r="O36" s="164" t="s">
        <v>197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23</v>
      </c>
      <c r="D37" s="165"/>
      <c r="E37" s="165"/>
      <c r="F37" s="165"/>
      <c r="G37" s="165"/>
      <c r="H37" s="165"/>
      <c r="I37" s="165"/>
      <c r="J37" s="166">
        <v>3</v>
      </c>
      <c r="K37" s="166">
        <f>IF(J37=1,15,IF(J37=2,30,IF(J37=3,45,IF(J37=4,60,""))))</f>
        <v>45</v>
      </c>
      <c r="L37" s="167">
        <f>IF(J37=1, 4,IF(J37=2,8,IF(OR(J37=3,J37=4),12,"")))</f>
        <v>12</v>
      </c>
      <c r="M37" s="166">
        <v>0</v>
      </c>
      <c r="N37" s="201">
        <f t="shared" si="2"/>
        <v>33</v>
      </c>
      <c r="O37" s="164" t="s">
        <v>198</v>
      </c>
      <c r="P37" s="165"/>
      <c r="Q37" s="165"/>
      <c r="R37" s="165"/>
      <c r="S37" s="165"/>
      <c r="T37" s="173"/>
    </row>
    <row r="38" spans="1:20" ht="17.25" customHeight="1" x14ac:dyDescent="0.35">
      <c r="A38" s="301" t="s">
        <v>74</v>
      </c>
      <c r="B38" s="302"/>
      <c r="C38" s="164" t="s">
        <v>31</v>
      </c>
      <c r="D38" s="165"/>
      <c r="E38" s="165"/>
      <c r="F38" s="165"/>
      <c r="G38" s="165"/>
      <c r="H38" s="165"/>
      <c r="I38" s="165"/>
      <c r="J38" s="166">
        <v>2</v>
      </c>
      <c r="K38" s="166">
        <f>IF(J38=1,15,IF(J38=2,30,IF(J38=3,45,IF(J38=4,60,""))))</f>
        <v>30</v>
      </c>
      <c r="L38" s="167">
        <f>IF(J38=1, 4,IF(J38=2,8,IF(OR(J38=3,J38=4),12,"")))</f>
        <v>8</v>
      </c>
      <c r="M38" s="166">
        <v>0</v>
      </c>
      <c r="N38" s="201">
        <f t="shared" si="2"/>
        <v>22</v>
      </c>
      <c r="O38" s="164" t="s">
        <v>199</v>
      </c>
      <c r="P38" s="165"/>
      <c r="Q38" s="165"/>
      <c r="R38" s="165"/>
      <c r="S38" s="165"/>
      <c r="T38" s="173"/>
    </row>
    <row r="39" spans="1:20" ht="17.25" customHeight="1" x14ac:dyDescent="0.35">
      <c r="A39" s="301" t="s">
        <v>75</v>
      </c>
      <c r="B39" s="302"/>
      <c r="C39" s="164" t="s">
        <v>125</v>
      </c>
      <c r="D39" s="165"/>
      <c r="E39" s="165"/>
      <c r="F39" s="165"/>
      <c r="G39" s="165"/>
      <c r="H39" s="165"/>
      <c r="I39" s="165"/>
      <c r="J39" s="166">
        <v>3</v>
      </c>
      <c r="K39" s="166">
        <f t="shared" ref="K39" si="3">IF(J39=1,15,IF(J39=2,30,IF(J39=3,45,IF(J39=4,60,""))))</f>
        <v>45</v>
      </c>
      <c r="L39" s="167">
        <f t="shared" ref="L39" si="4">IF(J39=1, 4,IF(J39=2,8,IF(OR(J39=3,J39=4),12,"")))</f>
        <v>12</v>
      </c>
      <c r="M39" s="166">
        <v>0</v>
      </c>
      <c r="N39" s="201">
        <f t="shared" si="2"/>
        <v>33</v>
      </c>
      <c r="O39" s="208" t="s">
        <v>200</v>
      </c>
      <c r="P39" s="165"/>
      <c r="Q39" s="165"/>
      <c r="R39" s="165"/>
      <c r="S39" s="165"/>
      <c r="T39" s="173"/>
    </row>
    <row r="40" spans="1:20" ht="17.25" customHeight="1" thickBot="1" x14ac:dyDescent="0.4">
      <c r="A40" s="303"/>
      <c r="B40" s="304"/>
      <c r="C40" s="174"/>
      <c r="D40" s="175"/>
      <c r="E40" s="175"/>
      <c r="F40" s="175"/>
      <c r="G40" s="175"/>
      <c r="H40" s="175"/>
      <c r="I40" s="175"/>
      <c r="J40" s="176">
        <f>SUM(J34:J39)</f>
        <v>16</v>
      </c>
      <c r="K40" s="177"/>
      <c r="L40" s="178"/>
      <c r="M40" s="179"/>
      <c r="N40" s="179"/>
      <c r="O40" s="182"/>
      <c r="P40" s="182"/>
      <c r="Q40" s="182"/>
      <c r="R40" s="182"/>
      <c r="S40" s="182"/>
      <c r="T40" s="183"/>
    </row>
    <row r="41" spans="1:20" ht="9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 ht="14.5" x14ac:dyDescent="0.35">
      <c r="A42" s="297" t="s">
        <v>33</v>
      </c>
      <c r="B42" s="277"/>
      <c r="C42" s="298" t="s">
        <v>77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8"/>
      <c r="C43" s="299" t="s">
        <v>78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4.5" x14ac:dyDescent="0.35">
      <c r="A44" s="184"/>
      <c r="B44" s="133"/>
      <c r="C44" s="299" t="s">
        <v>79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1:20" ht="14.5" x14ac:dyDescent="0.35">
      <c r="A45" s="184"/>
      <c r="B45" s="133"/>
      <c r="C45" s="300" t="s">
        <v>80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</row>
    <row r="46" spans="1:20" ht="12" customHeight="1" x14ac:dyDescent="0.35">
      <c r="A46" s="184"/>
      <c r="B46" s="133"/>
      <c r="C46" s="185" t="s">
        <v>81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1:20" ht="16.5" customHeight="1" x14ac:dyDescent="0.35">
      <c r="A47" s="187"/>
      <c r="B47" s="188"/>
      <c r="C47" s="136"/>
      <c r="D47" s="189"/>
      <c r="E47" s="296" t="s">
        <v>82</v>
      </c>
      <c r="F47" s="277"/>
      <c r="G47" s="277"/>
      <c r="H47" s="277"/>
      <c r="I47" s="277"/>
      <c r="J47" s="277"/>
      <c r="K47" s="189"/>
      <c r="L47" s="190"/>
      <c r="M47" s="136"/>
      <c r="N47" s="136"/>
      <c r="O47" s="136"/>
      <c r="P47" s="136"/>
      <c r="Q47" s="136"/>
      <c r="R47" s="136"/>
      <c r="S47" s="136"/>
      <c r="T47" s="136"/>
    </row>
    <row r="48" spans="1:20" ht="16.5" customHeight="1" x14ac:dyDescent="0.35">
      <c r="A48" s="191" t="s">
        <v>38</v>
      </c>
      <c r="B48" s="192"/>
      <c r="C48" s="190"/>
      <c r="D48" s="189"/>
      <c r="E48" s="277"/>
      <c r="F48" s="277"/>
      <c r="G48" s="277"/>
      <c r="H48" s="277"/>
      <c r="I48" s="277"/>
      <c r="J48" s="277"/>
      <c r="K48" s="189"/>
      <c r="L48" s="190"/>
      <c r="M48" s="136"/>
      <c r="N48" s="187"/>
      <c r="O48" s="187"/>
      <c r="P48" s="193" t="s">
        <v>88</v>
      </c>
      <c r="Q48" s="187"/>
      <c r="R48" s="187"/>
      <c r="S48" s="187"/>
      <c r="T48" s="136"/>
    </row>
    <row r="49" spans="1:20" ht="13.5" customHeight="1" x14ac:dyDescent="0.35">
      <c r="A49" s="194" t="s">
        <v>83</v>
      </c>
      <c r="B49" s="195"/>
      <c r="C49" s="195"/>
      <c r="D49" s="189"/>
      <c r="E49" s="189"/>
      <c r="F49" s="189"/>
      <c r="G49" s="189"/>
      <c r="H49" s="189"/>
      <c r="I49" s="189"/>
      <c r="J49" s="189"/>
      <c r="K49" s="189"/>
      <c r="L49" s="195"/>
      <c r="M49" s="276" t="s">
        <v>157</v>
      </c>
      <c r="N49" s="277"/>
      <c r="O49" s="277"/>
      <c r="P49" s="277"/>
      <c r="Q49" s="277"/>
      <c r="R49" s="277"/>
      <c r="S49" s="277"/>
      <c r="T49" s="136"/>
    </row>
    <row r="50" spans="1:20" ht="13.5" customHeight="1" x14ac:dyDescent="0.35">
      <c r="A50" s="194" t="s">
        <v>84</v>
      </c>
      <c r="B50" s="195"/>
      <c r="C50" s="195"/>
      <c r="D50" s="189"/>
      <c r="E50" s="189"/>
      <c r="F50" s="189"/>
      <c r="G50" s="189"/>
      <c r="H50" s="189"/>
      <c r="I50" s="189"/>
      <c r="J50" s="189"/>
      <c r="K50" s="189"/>
      <c r="L50" s="196"/>
      <c r="M50" s="276"/>
      <c r="N50" s="277"/>
      <c r="O50" s="277"/>
      <c r="P50" s="277"/>
      <c r="Q50" s="277"/>
      <c r="R50" s="277"/>
      <c r="S50" s="277"/>
      <c r="T50" s="136"/>
    </row>
    <row r="51" spans="1:20" ht="13.5" customHeight="1" x14ac:dyDescent="0.35">
      <c r="A51" s="194" t="s">
        <v>85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6"/>
      <c r="T51" s="136"/>
    </row>
    <row r="52" spans="1:20" ht="13.5" customHeight="1" x14ac:dyDescent="0.35">
      <c r="A52" s="194" t="s">
        <v>86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96"/>
      <c r="P52" s="196"/>
      <c r="Q52" s="195"/>
      <c r="R52" s="195"/>
      <c r="S52" s="195"/>
      <c r="T52" s="136"/>
    </row>
    <row r="53" spans="1:20" ht="13.5" customHeight="1" x14ac:dyDescent="0.35">
      <c r="A53" s="194" t="s">
        <v>188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6"/>
      <c r="N53" s="196"/>
      <c r="O53" s="196"/>
      <c r="P53" s="196"/>
      <c r="Q53" s="196"/>
      <c r="R53" s="196"/>
      <c r="S53" s="195"/>
      <c r="T53" s="136"/>
    </row>
    <row r="54" spans="1:20" ht="15.75" customHeight="1" x14ac:dyDescent="0.3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7"/>
      <c r="M54" s="197"/>
      <c r="N54" s="197"/>
      <c r="O54" s="197"/>
      <c r="P54" s="197"/>
      <c r="Q54" s="197"/>
      <c r="R54" s="197"/>
      <c r="S54" s="198"/>
      <c r="T54" s="136"/>
    </row>
    <row r="55" spans="1:20" ht="16.5" customHeight="1" x14ac:dyDescent="0.35">
      <c r="A55" s="197"/>
      <c r="B55" s="197"/>
      <c r="C55" s="198"/>
      <c r="D55" s="198"/>
      <c r="E55" s="198"/>
      <c r="F55" s="198"/>
      <c r="G55" s="198"/>
      <c r="H55" s="198"/>
      <c r="I55" s="199"/>
      <c r="J55" s="198"/>
      <c r="K55" s="197"/>
      <c r="L55" s="133"/>
      <c r="M55" s="278" t="s">
        <v>158</v>
      </c>
      <c r="N55" s="277"/>
      <c r="O55" s="277"/>
      <c r="P55" s="277"/>
      <c r="Q55" s="277"/>
      <c r="R55" s="277"/>
      <c r="S55" s="277"/>
      <c r="T55" s="136"/>
    </row>
    <row r="56" spans="1:20" ht="15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2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2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ht="15.75" customHeight="1" x14ac:dyDescent="0.3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ht="15.75" customHeight="1" x14ac:dyDescent="0.3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</sheetData>
  <mergeCells count="42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34:B34"/>
    <mergeCell ref="A35:B35"/>
    <mergeCell ref="A21:A23"/>
    <mergeCell ref="A24:A26"/>
    <mergeCell ref="A27:A28"/>
    <mergeCell ref="A29:A30"/>
    <mergeCell ref="A32:B33"/>
    <mergeCell ref="A36:B36"/>
    <mergeCell ref="A37:B37"/>
    <mergeCell ref="A38:B38"/>
    <mergeCell ref="A39:B39"/>
    <mergeCell ref="A40:B40"/>
    <mergeCell ref="A42:B42"/>
    <mergeCell ref="C42:T42"/>
    <mergeCell ref="C43:T43"/>
    <mergeCell ref="C44:T44"/>
    <mergeCell ref="C45:T45"/>
    <mergeCell ref="M49:S49"/>
    <mergeCell ref="M50:S50"/>
    <mergeCell ref="M55:S55"/>
    <mergeCell ref="C32:I33"/>
    <mergeCell ref="O32:T33"/>
    <mergeCell ref="J32:J33"/>
    <mergeCell ref="K32:M32"/>
    <mergeCell ref="N32:N33"/>
    <mergeCell ref="E47:J48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A6EA-5FFA-48A8-8B1B-4D0CDE4E8DEB}">
  <dimension ref="A1:N148"/>
  <sheetViews>
    <sheetView topLeftCell="A13" workbookViewId="0">
      <selection activeCell="A23" sqref="A23:XFD29"/>
    </sheetView>
  </sheetViews>
  <sheetFormatPr defaultColWidth="14.453125" defaultRowHeight="15" customHeight="1" x14ac:dyDescent="0.35"/>
  <cols>
    <col min="1" max="1" width="6.453125" style="86" customWidth="1"/>
    <col min="2" max="2" width="33.54296875" style="86" bestFit="1" customWidth="1"/>
    <col min="3" max="3" width="5.1796875" style="86" customWidth="1"/>
    <col min="4" max="4" width="7.7265625" style="86" customWidth="1"/>
    <col min="5" max="5" width="5.1796875" style="86" customWidth="1"/>
    <col min="6" max="6" width="7" style="86" customWidth="1"/>
    <col min="7" max="7" width="6.453125" style="86" customWidth="1"/>
    <col min="8" max="8" width="5.453125" style="86" customWidth="1"/>
    <col min="9" max="9" width="6.7265625" style="86" customWidth="1"/>
    <col min="10" max="10" width="12.1796875" style="86" customWidth="1"/>
    <col min="11" max="11" width="28.7265625" style="86" bestFit="1" customWidth="1"/>
    <col min="12" max="12" width="14.453125" style="83" customWidth="1"/>
    <col min="13" max="13" width="11.453125" style="86" customWidth="1"/>
    <col min="14" max="14" width="9.1796875" style="86" customWidth="1"/>
    <col min="15" max="16384" width="14.453125" style="86"/>
  </cols>
  <sheetData>
    <row r="1" spans="1:14" ht="15.75" customHeight="1" x14ac:dyDescent="0.35">
      <c r="A1" s="221" t="s">
        <v>0</v>
      </c>
      <c r="B1" s="218"/>
      <c r="C1" s="218"/>
      <c r="D1" s="218"/>
      <c r="E1" s="218"/>
      <c r="F1" s="218"/>
      <c r="G1" s="222" t="s">
        <v>1</v>
      </c>
      <c r="H1" s="218"/>
      <c r="I1" s="218"/>
      <c r="J1" s="218"/>
      <c r="K1" s="218"/>
      <c r="L1" s="218"/>
      <c r="M1" s="218"/>
      <c r="N1" s="71"/>
    </row>
    <row r="2" spans="1:14" ht="15.75" customHeight="1" x14ac:dyDescent="0.35">
      <c r="A2" s="223" t="s">
        <v>2</v>
      </c>
      <c r="B2" s="224"/>
      <c r="C2" s="224"/>
      <c r="D2" s="224"/>
      <c r="E2" s="224"/>
      <c r="F2" s="224"/>
      <c r="G2" s="225" t="s">
        <v>3</v>
      </c>
      <c r="H2" s="224"/>
      <c r="I2" s="224"/>
      <c r="J2" s="224"/>
      <c r="K2" s="224"/>
      <c r="L2" s="224"/>
      <c r="M2" s="224"/>
      <c r="N2" s="75"/>
    </row>
    <row r="3" spans="1:14" ht="15.75" customHeight="1" x14ac:dyDescent="0.35">
      <c r="A3" s="71"/>
      <c r="B3" s="71"/>
      <c r="C3" s="71"/>
      <c r="D3" s="71"/>
      <c r="E3" s="71"/>
      <c r="F3" s="85"/>
      <c r="G3" s="76"/>
      <c r="H3" s="76"/>
      <c r="I3" s="85"/>
      <c r="J3" s="85"/>
      <c r="K3" s="71"/>
      <c r="L3" s="76"/>
      <c r="M3" s="85"/>
      <c r="N3" s="71"/>
    </row>
    <row r="4" spans="1:14" ht="6" customHeight="1" x14ac:dyDescent="0.35">
      <c r="A4" s="71"/>
      <c r="B4" s="71"/>
      <c r="C4" s="71"/>
      <c r="D4" s="71"/>
      <c r="E4" s="71"/>
      <c r="F4" s="85"/>
      <c r="G4" s="76"/>
      <c r="H4" s="76"/>
      <c r="I4" s="85"/>
      <c r="J4" s="85"/>
      <c r="K4" s="71"/>
      <c r="L4" s="76"/>
      <c r="M4" s="85"/>
      <c r="N4" s="71"/>
    </row>
    <row r="5" spans="1:14" ht="40.5" customHeight="1" x14ac:dyDescent="0.35">
      <c r="A5" s="226" t="s">
        <v>136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75"/>
    </row>
    <row r="6" spans="1:14" ht="17.25" customHeight="1" x14ac:dyDescent="0.4">
      <c r="A6" s="219" t="s">
        <v>137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75"/>
    </row>
    <row r="7" spans="1:14" ht="12" customHeight="1" x14ac:dyDescent="0.35">
      <c r="A7" s="71"/>
      <c r="B7" s="71"/>
      <c r="C7" s="71"/>
      <c r="D7" s="71"/>
      <c r="E7" s="71"/>
      <c r="F7" s="85"/>
      <c r="G7" s="76"/>
      <c r="H7" s="76"/>
      <c r="I7" s="85"/>
      <c r="J7" s="85"/>
      <c r="K7" s="71"/>
      <c r="L7" s="76"/>
      <c r="M7" s="85"/>
      <c r="N7" s="71"/>
    </row>
    <row r="8" spans="1:14" s="80" customFormat="1" ht="50.25" customHeight="1" x14ac:dyDescent="0.35">
      <c r="A8" s="77" t="s">
        <v>5</v>
      </c>
      <c r="B8" s="77" t="s">
        <v>6</v>
      </c>
      <c r="C8" s="77" t="s">
        <v>7</v>
      </c>
      <c r="D8" s="77" t="s">
        <v>8</v>
      </c>
      <c r="E8" s="77" t="s">
        <v>9</v>
      </c>
      <c r="F8" s="77" t="s">
        <v>10</v>
      </c>
      <c r="G8" s="78" t="s">
        <v>11</v>
      </c>
      <c r="H8" s="78" t="s">
        <v>111</v>
      </c>
      <c r="I8" s="77" t="s">
        <v>12</v>
      </c>
      <c r="J8" s="77" t="s">
        <v>13</v>
      </c>
      <c r="K8" s="77" t="s">
        <v>14</v>
      </c>
      <c r="L8" s="78" t="s">
        <v>15</v>
      </c>
      <c r="M8" s="77" t="s">
        <v>16</v>
      </c>
      <c r="N8" s="79"/>
    </row>
    <row r="9" spans="1:14" ht="19.5" customHeight="1" x14ac:dyDescent="0.35">
      <c r="A9" s="72">
        <v>1</v>
      </c>
      <c r="B9" s="70" t="s">
        <v>24</v>
      </c>
      <c r="C9" s="72">
        <v>3</v>
      </c>
      <c r="D9" s="72">
        <v>4</v>
      </c>
      <c r="E9" s="72">
        <f>VLOOKUP(B9,'All (2)'!$L$60:$N$84,3,0)</f>
        <v>4</v>
      </c>
      <c r="F9" s="98">
        <v>43897</v>
      </c>
      <c r="G9" s="99" t="s">
        <v>17</v>
      </c>
      <c r="H9" s="99" t="s">
        <v>112</v>
      </c>
      <c r="I9" s="1" t="s">
        <v>138</v>
      </c>
      <c r="J9" s="1" t="s">
        <v>18</v>
      </c>
      <c r="K9" s="73"/>
      <c r="L9" s="74"/>
      <c r="M9" s="72"/>
      <c r="N9" s="75"/>
    </row>
    <row r="10" spans="1:14" ht="19.5" customHeight="1" x14ac:dyDescent="0.35">
      <c r="A10" s="72">
        <v>2</v>
      </c>
      <c r="B10" s="70" t="s">
        <v>22</v>
      </c>
      <c r="C10" s="72">
        <v>3</v>
      </c>
      <c r="D10" s="72">
        <v>4</v>
      </c>
      <c r="E10" s="72">
        <f>VLOOKUP(B10,'All (2)'!$L$60:$N$84,3,0)</f>
        <v>64</v>
      </c>
      <c r="F10" s="98">
        <v>43897</v>
      </c>
      <c r="G10" s="99" t="s">
        <v>17</v>
      </c>
      <c r="H10" s="99" t="s">
        <v>112</v>
      </c>
      <c r="I10" s="1" t="s">
        <v>138</v>
      </c>
      <c r="J10" s="1" t="s">
        <v>18</v>
      </c>
      <c r="K10" s="73"/>
      <c r="L10" s="74"/>
      <c r="M10" s="72"/>
      <c r="N10" s="75"/>
    </row>
    <row r="11" spans="1:14" ht="19.5" customHeight="1" x14ac:dyDescent="0.35">
      <c r="A11" s="72">
        <v>3</v>
      </c>
      <c r="B11" s="70" t="s">
        <v>124</v>
      </c>
      <c r="C11" s="72">
        <v>3</v>
      </c>
      <c r="D11" s="72">
        <v>4</v>
      </c>
      <c r="E11" s="72">
        <f>VLOOKUP(B11,'All (2)'!$L$60:$N$84,3,0)</f>
        <v>64</v>
      </c>
      <c r="F11" s="98">
        <v>43897</v>
      </c>
      <c r="G11" s="99" t="s">
        <v>17</v>
      </c>
      <c r="H11" s="99" t="s">
        <v>113</v>
      </c>
      <c r="I11" s="1" t="s">
        <v>138</v>
      </c>
      <c r="J11" s="1" t="s">
        <v>18</v>
      </c>
      <c r="K11" s="73"/>
      <c r="L11" s="74"/>
      <c r="M11" s="72"/>
      <c r="N11" s="75"/>
    </row>
    <row r="12" spans="1:14" ht="19.5" customHeight="1" x14ac:dyDescent="0.35">
      <c r="A12" s="72">
        <v>4</v>
      </c>
      <c r="B12" s="70" t="s">
        <v>119</v>
      </c>
      <c r="C12" s="72">
        <v>3</v>
      </c>
      <c r="D12" s="72">
        <v>4</v>
      </c>
      <c r="E12" s="72">
        <f>VLOOKUP(B12,'All (2)'!$L$60:$N$84,3,0)</f>
        <v>4</v>
      </c>
      <c r="F12" s="98">
        <v>43897</v>
      </c>
      <c r="G12" s="99" t="s">
        <v>17</v>
      </c>
      <c r="H12" s="99" t="s">
        <v>113</v>
      </c>
      <c r="I12" s="1" t="s">
        <v>138</v>
      </c>
      <c r="J12" s="1" t="s">
        <v>18</v>
      </c>
      <c r="K12" s="73"/>
      <c r="L12" s="74"/>
      <c r="M12" s="72"/>
      <c r="N12" s="75"/>
    </row>
    <row r="13" spans="1:14" ht="19.5" customHeight="1" x14ac:dyDescent="0.35">
      <c r="A13" s="72">
        <v>5</v>
      </c>
      <c r="B13" s="70" t="s">
        <v>91</v>
      </c>
      <c r="C13" s="72">
        <v>3</v>
      </c>
      <c r="D13" s="72">
        <v>4</v>
      </c>
      <c r="E13" s="72">
        <f>VLOOKUP(B13,'All (2)'!$L$60:$N$84,3,0)</f>
        <v>64</v>
      </c>
      <c r="F13" s="98">
        <v>43898</v>
      </c>
      <c r="G13" s="99" t="s">
        <v>21</v>
      </c>
      <c r="H13" s="99" t="s">
        <v>112</v>
      </c>
      <c r="I13" s="1" t="s">
        <v>138</v>
      </c>
      <c r="J13" s="1" t="s">
        <v>18</v>
      </c>
      <c r="K13" s="73"/>
      <c r="L13" s="74"/>
      <c r="M13" s="72"/>
      <c r="N13" s="75"/>
    </row>
    <row r="14" spans="1:14" ht="19.5" customHeight="1" x14ac:dyDescent="0.35">
      <c r="A14" s="72">
        <v>6</v>
      </c>
      <c r="B14" s="70" t="s">
        <v>126</v>
      </c>
      <c r="C14" s="72">
        <v>3</v>
      </c>
      <c r="D14" s="72">
        <v>4</v>
      </c>
      <c r="E14" s="72">
        <f>VLOOKUP(B14,'All (2)'!$L$60:$N$84,3,0)</f>
        <v>4</v>
      </c>
      <c r="F14" s="98">
        <v>43898</v>
      </c>
      <c r="G14" s="99" t="s">
        <v>21</v>
      </c>
      <c r="H14" s="99" t="s">
        <v>112</v>
      </c>
      <c r="I14" s="1" t="s">
        <v>138</v>
      </c>
      <c r="J14" s="1" t="s">
        <v>18</v>
      </c>
      <c r="K14" s="73"/>
      <c r="L14" s="74"/>
      <c r="M14" s="72"/>
      <c r="N14" s="75"/>
    </row>
    <row r="15" spans="1:14" ht="19.5" customHeight="1" x14ac:dyDescent="0.35">
      <c r="A15" s="72">
        <v>7</v>
      </c>
      <c r="B15" s="70" t="s">
        <v>24</v>
      </c>
      <c r="C15" s="72">
        <v>3</v>
      </c>
      <c r="D15" s="72">
        <v>8</v>
      </c>
      <c r="E15" s="72">
        <f>VLOOKUP(B15,'All (2)'!$L$60:$N$84,3,0)</f>
        <v>4</v>
      </c>
      <c r="F15" s="98">
        <v>43904</v>
      </c>
      <c r="G15" s="99" t="s">
        <v>17</v>
      </c>
      <c r="H15" s="99" t="s">
        <v>114</v>
      </c>
      <c r="I15" s="1" t="s">
        <v>138</v>
      </c>
      <c r="J15" s="1" t="s">
        <v>18</v>
      </c>
      <c r="K15" s="73"/>
      <c r="L15" s="74"/>
      <c r="M15" s="72"/>
      <c r="N15" s="75"/>
    </row>
    <row r="16" spans="1:14" ht="19.5" customHeight="1" x14ac:dyDescent="0.35">
      <c r="A16" s="72">
        <v>8</v>
      </c>
      <c r="B16" s="70" t="s">
        <v>22</v>
      </c>
      <c r="C16" s="72">
        <v>3</v>
      </c>
      <c r="D16" s="72">
        <v>8</v>
      </c>
      <c r="E16" s="72">
        <f>VLOOKUP(B16,'All (2)'!$L$60:$N$84,3,0)</f>
        <v>64</v>
      </c>
      <c r="F16" s="98">
        <v>43904</v>
      </c>
      <c r="G16" s="99" t="s">
        <v>17</v>
      </c>
      <c r="H16" s="99" t="s">
        <v>114</v>
      </c>
      <c r="I16" s="1" t="s">
        <v>138</v>
      </c>
      <c r="J16" s="1" t="s">
        <v>18</v>
      </c>
      <c r="K16" s="73"/>
      <c r="L16" s="74"/>
      <c r="M16" s="72"/>
      <c r="N16" s="75"/>
    </row>
    <row r="17" spans="1:14" ht="19.5" customHeight="1" x14ac:dyDescent="0.35">
      <c r="A17" s="72">
        <v>9</v>
      </c>
      <c r="B17" s="70" t="s">
        <v>90</v>
      </c>
      <c r="C17" s="72">
        <v>2</v>
      </c>
      <c r="D17" s="72">
        <v>8</v>
      </c>
      <c r="E17" s="72">
        <f>VLOOKUP(B17,'All (2)'!$L$60:$N$84,3,0)</f>
        <v>64</v>
      </c>
      <c r="F17" s="98">
        <v>43905</v>
      </c>
      <c r="G17" s="99" t="s">
        <v>21</v>
      </c>
      <c r="H17" s="99" t="s">
        <v>114</v>
      </c>
      <c r="I17" s="1" t="s">
        <v>138</v>
      </c>
      <c r="J17" s="1" t="s">
        <v>18</v>
      </c>
      <c r="K17" s="73"/>
      <c r="L17" s="74"/>
      <c r="M17" s="72"/>
      <c r="N17" s="75"/>
    </row>
    <row r="18" spans="1:14" ht="19.5" customHeight="1" x14ac:dyDescent="0.35">
      <c r="A18" s="72">
        <v>10</v>
      </c>
      <c r="B18" s="70" t="s">
        <v>119</v>
      </c>
      <c r="C18" s="72">
        <v>3</v>
      </c>
      <c r="D18" s="72">
        <v>8</v>
      </c>
      <c r="E18" s="72">
        <f>VLOOKUP(B18,'All (2)'!$L$60:$N$84,3,0)</f>
        <v>4</v>
      </c>
      <c r="F18" s="98">
        <v>43905</v>
      </c>
      <c r="G18" s="99" t="s">
        <v>21</v>
      </c>
      <c r="H18" s="99" t="s">
        <v>114</v>
      </c>
      <c r="I18" s="1" t="s">
        <v>138</v>
      </c>
      <c r="J18" s="1" t="s">
        <v>18</v>
      </c>
      <c r="K18" s="73"/>
      <c r="L18" s="74"/>
      <c r="M18" s="72"/>
      <c r="N18" s="75"/>
    </row>
    <row r="19" spans="1:14" ht="19.5" customHeight="1" x14ac:dyDescent="0.35">
      <c r="A19" s="72">
        <v>11</v>
      </c>
      <c r="B19" s="70" t="s">
        <v>124</v>
      </c>
      <c r="C19" s="72">
        <v>3</v>
      </c>
      <c r="D19" s="72">
        <v>8</v>
      </c>
      <c r="E19" s="72">
        <f>VLOOKUP(B19,'All (2)'!$L$60:$N$84,3,0)</f>
        <v>64</v>
      </c>
      <c r="F19" s="98">
        <v>43911</v>
      </c>
      <c r="G19" s="99" t="s">
        <v>17</v>
      </c>
      <c r="H19" s="99" t="s">
        <v>114</v>
      </c>
      <c r="I19" s="1" t="s">
        <v>138</v>
      </c>
      <c r="J19" s="1" t="s">
        <v>18</v>
      </c>
      <c r="K19" s="73"/>
      <c r="L19" s="74"/>
      <c r="M19" s="72"/>
      <c r="N19" s="75"/>
    </row>
    <row r="20" spans="1:14" ht="19.5" customHeight="1" x14ac:dyDescent="0.35">
      <c r="A20" s="72">
        <v>12</v>
      </c>
      <c r="B20" s="70" t="s">
        <v>126</v>
      </c>
      <c r="C20" s="72">
        <v>3</v>
      </c>
      <c r="D20" s="72">
        <v>8</v>
      </c>
      <c r="E20" s="72">
        <f>VLOOKUP(B20,'All (2)'!$L$60:$N$84,3,0)</f>
        <v>4</v>
      </c>
      <c r="F20" s="98">
        <v>43911</v>
      </c>
      <c r="G20" s="99" t="s">
        <v>17</v>
      </c>
      <c r="H20" s="99" t="s">
        <v>114</v>
      </c>
      <c r="I20" s="1" t="s">
        <v>138</v>
      </c>
      <c r="J20" s="1" t="s">
        <v>18</v>
      </c>
      <c r="K20" s="73"/>
      <c r="L20" s="74"/>
      <c r="M20" s="72"/>
      <c r="N20" s="75"/>
    </row>
    <row r="21" spans="1:14" ht="19.5" customHeight="1" x14ac:dyDescent="0.35">
      <c r="A21" s="72">
        <v>13</v>
      </c>
      <c r="B21" s="70" t="s">
        <v>91</v>
      </c>
      <c r="C21" s="72">
        <v>3</v>
      </c>
      <c r="D21" s="72">
        <v>8</v>
      </c>
      <c r="E21" s="72">
        <f>VLOOKUP(B21,'All (2)'!$L$60:$N$84,3,0)</f>
        <v>64</v>
      </c>
      <c r="F21" s="98">
        <v>43912</v>
      </c>
      <c r="G21" s="99" t="s">
        <v>21</v>
      </c>
      <c r="H21" s="99" t="s">
        <v>114</v>
      </c>
      <c r="I21" s="1" t="s">
        <v>138</v>
      </c>
      <c r="J21" s="1" t="s">
        <v>18</v>
      </c>
      <c r="K21" s="73"/>
      <c r="L21" s="74"/>
      <c r="M21" s="72"/>
      <c r="N21" s="75"/>
    </row>
    <row r="22" spans="1:14" ht="19.5" customHeight="1" x14ac:dyDescent="0.35">
      <c r="A22" s="72">
        <v>14</v>
      </c>
      <c r="B22" s="70" t="s">
        <v>29</v>
      </c>
      <c r="C22" s="72">
        <v>1</v>
      </c>
      <c r="D22" s="72">
        <v>4</v>
      </c>
      <c r="E22" s="72">
        <f>VLOOKUP(B22,'All (2)'!$L$60:$N$84,3,0)</f>
        <v>4</v>
      </c>
      <c r="F22" s="98">
        <v>43912</v>
      </c>
      <c r="G22" s="99" t="s">
        <v>21</v>
      </c>
      <c r="H22" s="99" t="s">
        <v>112</v>
      </c>
      <c r="I22" s="1" t="s">
        <v>138</v>
      </c>
      <c r="J22" s="1" t="s">
        <v>18</v>
      </c>
      <c r="K22" s="73"/>
      <c r="L22" s="74"/>
      <c r="M22" s="72"/>
      <c r="N22" s="75"/>
    </row>
    <row r="23" spans="1:14" ht="19.5" customHeight="1" x14ac:dyDescent="0.35">
      <c r="A23" s="72">
        <v>1</v>
      </c>
      <c r="B23" s="70" t="s">
        <v>93</v>
      </c>
      <c r="C23" s="72">
        <v>3</v>
      </c>
      <c r="D23" s="72">
        <v>4</v>
      </c>
      <c r="E23" s="72">
        <f>VLOOKUP(B23,'All (2)'!$L$60:$N$84,3,0)</f>
        <v>139</v>
      </c>
      <c r="F23" s="98">
        <v>43898</v>
      </c>
      <c r="G23" s="99" t="s">
        <v>21</v>
      </c>
      <c r="H23" s="99" t="s">
        <v>112</v>
      </c>
      <c r="I23" s="1" t="s">
        <v>138</v>
      </c>
      <c r="J23" s="1" t="s">
        <v>19</v>
      </c>
      <c r="K23" s="73"/>
      <c r="L23" s="74"/>
      <c r="M23" s="72"/>
      <c r="N23" s="75"/>
    </row>
    <row r="24" spans="1:14" ht="19.5" customHeight="1" x14ac:dyDescent="0.35">
      <c r="A24" s="72">
        <v>2</v>
      </c>
      <c r="B24" s="2" t="s">
        <v>25</v>
      </c>
      <c r="C24" s="72">
        <v>3</v>
      </c>
      <c r="D24" s="72">
        <v>4</v>
      </c>
      <c r="E24" s="72">
        <f>VLOOKUP(B24,'All (2)'!$L$60:$N$84,3,0)</f>
        <v>139</v>
      </c>
      <c r="F24" s="98">
        <v>43898</v>
      </c>
      <c r="G24" s="99" t="s">
        <v>21</v>
      </c>
      <c r="H24" s="99" t="s">
        <v>113</v>
      </c>
      <c r="I24" s="1" t="s">
        <v>138</v>
      </c>
      <c r="J24" s="1" t="s">
        <v>19</v>
      </c>
      <c r="K24" s="84"/>
      <c r="L24" s="74"/>
      <c r="M24" s="72"/>
      <c r="N24" s="75"/>
    </row>
    <row r="25" spans="1:14" ht="19.5" customHeight="1" x14ac:dyDescent="0.35">
      <c r="A25" s="72">
        <v>3</v>
      </c>
      <c r="B25" s="70" t="s">
        <v>28</v>
      </c>
      <c r="C25" s="72">
        <v>2</v>
      </c>
      <c r="D25" s="72">
        <v>8</v>
      </c>
      <c r="E25" s="72">
        <f>VLOOKUP(B25,'All (2)'!$L$60:$N$84,3,0)</f>
        <v>139</v>
      </c>
      <c r="F25" s="98">
        <v>43905</v>
      </c>
      <c r="G25" s="99" t="s">
        <v>21</v>
      </c>
      <c r="H25" s="99" t="s">
        <v>114</v>
      </c>
      <c r="I25" s="1" t="s">
        <v>138</v>
      </c>
      <c r="J25" s="1" t="s">
        <v>19</v>
      </c>
      <c r="K25" s="73"/>
      <c r="L25" s="74"/>
      <c r="M25" s="72"/>
      <c r="N25" s="75"/>
    </row>
    <row r="26" spans="1:14" ht="19.5" customHeight="1" x14ac:dyDescent="0.35">
      <c r="A26" s="72">
        <v>4</v>
      </c>
      <c r="B26" s="70" t="s">
        <v>92</v>
      </c>
      <c r="C26" s="72">
        <v>2</v>
      </c>
      <c r="D26" s="72">
        <v>8</v>
      </c>
      <c r="E26" s="72">
        <f>VLOOKUP(B26,'All (2)'!$L$60:$N$84,3,0)</f>
        <v>139</v>
      </c>
      <c r="F26" s="98">
        <v>43911</v>
      </c>
      <c r="G26" s="99" t="s">
        <v>17</v>
      </c>
      <c r="H26" s="99" t="s">
        <v>114</v>
      </c>
      <c r="I26" s="1" t="s">
        <v>138</v>
      </c>
      <c r="J26" s="1" t="s">
        <v>19</v>
      </c>
      <c r="K26" s="73"/>
      <c r="L26" s="74"/>
      <c r="M26" s="72"/>
      <c r="N26" s="75"/>
    </row>
    <row r="27" spans="1:14" ht="19.5" customHeight="1" x14ac:dyDescent="0.35">
      <c r="A27" s="72">
        <v>5</v>
      </c>
      <c r="B27" s="70" t="s">
        <v>93</v>
      </c>
      <c r="C27" s="72">
        <v>3</v>
      </c>
      <c r="D27" s="72">
        <v>8</v>
      </c>
      <c r="E27" s="72">
        <f>VLOOKUP(B27,'All (2)'!$L$60:$N$84,3,0)</f>
        <v>139</v>
      </c>
      <c r="F27" s="98">
        <v>43912</v>
      </c>
      <c r="G27" s="99" t="s">
        <v>21</v>
      </c>
      <c r="H27" s="99" t="s">
        <v>114</v>
      </c>
      <c r="I27" s="1" t="s">
        <v>138</v>
      </c>
      <c r="J27" s="1" t="s">
        <v>19</v>
      </c>
      <c r="K27" s="73"/>
      <c r="L27" s="74"/>
      <c r="M27" s="72"/>
      <c r="N27" s="75"/>
    </row>
    <row r="28" spans="1:14" ht="19.5" customHeight="1" x14ac:dyDescent="0.35">
      <c r="A28" s="72">
        <v>6</v>
      </c>
      <c r="B28" s="2" t="s">
        <v>25</v>
      </c>
      <c r="C28" s="72">
        <v>3</v>
      </c>
      <c r="D28" s="72">
        <v>8</v>
      </c>
      <c r="E28" s="72">
        <f>VLOOKUP(B28,'All (2)'!$L$60:$N$84,3,0)</f>
        <v>139</v>
      </c>
      <c r="F28" s="98">
        <v>43918</v>
      </c>
      <c r="G28" s="99" t="s">
        <v>17</v>
      </c>
      <c r="H28" s="99" t="s">
        <v>114</v>
      </c>
      <c r="I28" s="1" t="s">
        <v>138</v>
      </c>
      <c r="J28" s="1" t="s">
        <v>19</v>
      </c>
      <c r="K28" s="84"/>
      <c r="L28" s="74"/>
      <c r="M28" s="72"/>
      <c r="N28" s="75"/>
    </row>
    <row r="29" spans="1:14" ht="19.5" customHeight="1" x14ac:dyDescent="0.35">
      <c r="A29" s="72">
        <v>7</v>
      </c>
      <c r="B29" s="2" t="s">
        <v>27</v>
      </c>
      <c r="C29" s="72">
        <v>2</v>
      </c>
      <c r="D29" s="72">
        <v>8</v>
      </c>
      <c r="E29" s="72">
        <f>VLOOKUP(B29,'All (2)'!$L$60:$N$84,3,0)</f>
        <v>139</v>
      </c>
      <c r="F29" s="98">
        <v>43919</v>
      </c>
      <c r="G29" s="99" t="s">
        <v>21</v>
      </c>
      <c r="H29" s="99" t="s">
        <v>114</v>
      </c>
      <c r="I29" s="1" t="s">
        <v>138</v>
      </c>
      <c r="J29" s="1" t="s">
        <v>19</v>
      </c>
      <c r="K29" s="73"/>
      <c r="L29" s="74"/>
      <c r="M29" s="72"/>
      <c r="N29" s="75"/>
    </row>
    <row r="30" spans="1:14" ht="19.5" customHeight="1" x14ac:dyDescent="0.35">
      <c r="A30" s="72">
        <v>1</v>
      </c>
      <c r="B30" s="70" t="s">
        <v>30</v>
      </c>
      <c r="C30" s="72">
        <v>2</v>
      </c>
      <c r="D30" s="72">
        <v>8</v>
      </c>
      <c r="E30" s="72">
        <f>VLOOKUP(B30,'All (2)'!$L$60:$N$84,3,0)</f>
        <v>139</v>
      </c>
      <c r="F30" s="98">
        <v>43904</v>
      </c>
      <c r="G30" s="99" t="s">
        <v>17</v>
      </c>
      <c r="H30" s="99" t="s">
        <v>114</v>
      </c>
      <c r="I30" s="1" t="s">
        <v>138</v>
      </c>
      <c r="J30" s="1" t="s">
        <v>115</v>
      </c>
      <c r="K30" s="73"/>
      <c r="L30" s="74"/>
      <c r="M30" s="72"/>
      <c r="N30" s="75"/>
    </row>
    <row r="31" spans="1:14" ht="19" customHeight="1" x14ac:dyDescent="0.35">
      <c r="A31" s="72">
        <v>1</v>
      </c>
      <c r="B31" s="70" t="s">
        <v>94</v>
      </c>
      <c r="C31" s="72">
        <v>3</v>
      </c>
      <c r="D31" s="72">
        <v>7</v>
      </c>
      <c r="E31" s="72">
        <f>VLOOKUP(B31,'All (2)'!$L$60:$N$84,3,0)</f>
        <v>12</v>
      </c>
      <c r="F31" s="98">
        <v>43897</v>
      </c>
      <c r="G31" s="99" t="s">
        <v>17</v>
      </c>
      <c r="H31" s="99" t="s">
        <v>112</v>
      </c>
      <c r="I31" s="1" t="s">
        <v>138</v>
      </c>
      <c r="J31" s="1" t="s">
        <v>20</v>
      </c>
      <c r="K31" s="73"/>
      <c r="L31" s="74"/>
      <c r="M31" s="72"/>
      <c r="N31" s="75"/>
    </row>
    <row r="32" spans="1:14" ht="19" customHeight="1" x14ac:dyDescent="0.35">
      <c r="A32" s="72">
        <v>2</v>
      </c>
      <c r="B32" s="70" t="s">
        <v>120</v>
      </c>
      <c r="C32" s="72">
        <v>3</v>
      </c>
      <c r="D32" s="72">
        <v>4</v>
      </c>
      <c r="E32" s="72">
        <f>VLOOKUP(B32,'All (2)'!$L$60:$N$84,3,0)</f>
        <v>28</v>
      </c>
      <c r="F32" s="98">
        <v>43897</v>
      </c>
      <c r="G32" s="99" t="s">
        <v>17</v>
      </c>
      <c r="H32" s="99" t="s">
        <v>112</v>
      </c>
      <c r="I32" s="1" t="s">
        <v>138</v>
      </c>
      <c r="J32" s="1" t="s">
        <v>20</v>
      </c>
      <c r="K32" s="73"/>
      <c r="L32" s="74"/>
      <c r="M32" s="72"/>
      <c r="N32" s="75"/>
    </row>
    <row r="33" spans="1:14" ht="19" customHeight="1" x14ac:dyDescent="0.35">
      <c r="A33" s="72">
        <v>3</v>
      </c>
      <c r="B33" s="70" t="s">
        <v>96</v>
      </c>
      <c r="C33" s="72">
        <v>3</v>
      </c>
      <c r="D33" s="72">
        <v>4</v>
      </c>
      <c r="E33" s="72">
        <f>VLOOKUP(B33,'All (2)'!$L$60:$N$84,3,0)</f>
        <v>12</v>
      </c>
      <c r="F33" s="98">
        <v>43897</v>
      </c>
      <c r="G33" s="99" t="s">
        <v>17</v>
      </c>
      <c r="H33" s="99" t="s">
        <v>113</v>
      </c>
      <c r="I33" s="1" t="s">
        <v>138</v>
      </c>
      <c r="J33" s="1" t="s">
        <v>20</v>
      </c>
      <c r="K33" s="73"/>
      <c r="L33" s="74"/>
      <c r="M33" s="72"/>
      <c r="N33" s="75"/>
    </row>
    <row r="34" spans="1:14" ht="19" customHeight="1" x14ac:dyDescent="0.35">
      <c r="A34" s="72">
        <v>4</v>
      </c>
      <c r="B34" s="70" t="s">
        <v>26</v>
      </c>
      <c r="C34" s="72">
        <v>3</v>
      </c>
      <c r="D34" s="72">
        <v>4</v>
      </c>
      <c r="E34" s="72">
        <f>VLOOKUP(B34,'All (2)'!$L$60:$N$84,3,0)</f>
        <v>28</v>
      </c>
      <c r="F34" s="98">
        <v>43897</v>
      </c>
      <c r="G34" s="99" t="s">
        <v>17</v>
      </c>
      <c r="H34" s="99" t="s">
        <v>113</v>
      </c>
      <c r="I34" s="1" t="s">
        <v>138</v>
      </c>
      <c r="J34" s="1" t="s">
        <v>20</v>
      </c>
      <c r="K34" s="73"/>
      <c r="L34" s="74"/>
      <c r="M34" s="72"/>
      <c r="N34" s="75"/>
    </row>
    <row r="35" spans="1:14" ht="19" customHeight="1" x14ac:dyDescent="0.35">
      <c r="A35" s="72">
        <v>5</v>
      </c>
      <c r="B35" s="70" t="s">
        <v>121</v>
      </c>
      <c r="C35" s="72">
        <v>3</v>
      </c>
      <c r="D35" s="72">
        <v>4</v>
      </c>
      <c r="E35" s="72">
        <f>VLOOKUP(B35,'All (2)'!$L$60:$N$84,3,0)</f>
        <v>28</v>
      </c>
      <c r="F35" s="98">
        <v>43898</v>
      </c>
      <c r="G35" s="99" t="s">
        <v>21</v>
      </c>
      <c r="H35" s="99" t="s">
        <v>112</v>
      </c>
      <c r="I35" s="1" t="s">
        <v>138</v>
      </c>
      <c r="J35" s="1" t="s">
        <v>20</v>
      </c>
      <c r="K35" s="73"/>
      <c r="L35" s="74"/>
      <c r="M35" s="72"/>
      <c r="N35" s="75"/>
    </row>
    <row r="36" spans="1:14" ht="19" customHeight="1" x14ac:dyDescent="0.35">
      <c r="A36" s="72">
        <v>6</v>
      </c>
      <c r="B36" s="70" t="s">
        <v>23</v>
      </c>
      <c r="C36" s="72">
        <v>3</v>
      </c>
      <c r="D36" s="72">
        <v>4</v>
      </c>
      <c r="E36" s="72">
        <f>VLOOKUP(B36,'All (2)'!$L$60:$N$84,3,0)</f>
        <v>12</v>
      </c>
      <c r="F36" s="98">
        <v>43898</v>
      </c>
      <c r="G36" s="99" t="s">
        <v>21</v>
      </c>
      <c r="H36" s="99" t="s">
        <v>112</v>
      </c>
      <c r="I36" s="1" t="s">
        <v>138</v>
      </c>
      <c r="J36" s="1" t="s">
        <v>20</v>
      </c>
      <c r="K36" s="73"/>
      <c r="L36" s="74"/>
      <c r="M36" s="72"/>
      <c r="N36" s="75"/>
    </row>
    <row r="37" spans="1:14" ht="19" customHeight="1" x14ac:dyDescent="0.35">
      <c r="A37" s="72">
        <v>7</v>
      </c>
      <c r="B37" s="70" t="s">
        <v>125</v>
      </c>
      <c r="C37" s="72">
        <v>3</v>
      </c>
      <c r="D37" s="72">
        <v>4</v>
      </c>
      <c r="E37" s="72">
        <f>VLOOKUP(B37,'All (2)'!$L$60:$N$84,3,0)</f>
        <v>12</v>
      </c>
      <c r="F37" s="98">
        <v>43898</v>
      </c>
      <c r="G37" s="99" t="s">
        <v>21</v>
      </c>
      <c r="H37" s="99" t="s">
        <v>113</v>
      </c>
      <c r="I37" s="1" t="s">
        <v>138</v>
      </c>
      <c r="J37" s="1" t="s">
        <v>20</v>
      </c>
      <c r="K37" s="73"/>
      <c r="L37" s="74"/>
      <c r="M37" s="72"/>
      <c r="N37" s="75"/>
    </row>
    <row r="38" spans="1:14" ht="19" customHeight="1" x14ac:dyDescent="0.35">
      <c r="A38" s="72">
        <v>8</v>
      </c>
      <c r="B38" s="70" t="s">
        <v>94</v>
      </c>
      <c r="C38" s="72">
        <v>3</v>
      </c>
      <c r="D38" s="72">
        <v>8</v>
      </c>
      <c r="E38" s="72">
        <f>VLOOKUP(B38,'All (2)'!$L$60:$N$84,3,0)</f>
        <v>12</v>
      </c>
      <c r="F38" s="98">
        <v>43904</v>
      </c>
      <c r="G38" s="99" t="s">
        <v>17</v>
      </c>
      <c r="H38" s="99" t="s">
        <v>114</v>
      </c>
      <c r="I38" s="1" t="s">
        <v>138</v>
      </c>
      <c r="J38" s="1" t="s">
        <v>20</v>
      </c>
      <c r="K38" s="73"/>
      <c r="L38" s="74"/>
      <c r="M38" s="72"/>
      <c r="N38" s="75"/>
    </row>
    <row r="39" spans="1:14" ht="19" customHeight="1" x14ac:dyDescent="0.35">
      <c r="A39" s="72">
        <v>9</v>
      </c>
      <c r="B39" s="70" t="s">
        <v>120</v>
      </c>
      <c r="C39" s="72">
        <v>3</v>
      </c>
      <c r="D39" s="72">
        <v>8</v>
      </c>
      <c r="E39" s="72">
        <f>VLOOKUP(B39,'All (2)'!$L$60:$N$84,3,0)</f>
        <v>28</v>
      </c>
      <c r="F39" s="98">
        <v>43904</v>
      </c>
      <c r="G39" s="99" t="s">
        <v>17</v>
      </c>
      <c r="H39" s="99" t="s">
        <v>114</v>
      </c>
      <c r="I39" s="1" t="s">
        <v>138</v>
      </c>
      <c r="J39" s="1" t="s">
        <v>20</v>
      </c>
      <c r="K39" s="73"/>
      <c r="L39" s="74"/>
      <c r="M39" s="72"/>
      <c r="N39" s="75"/>
    </row>
    <row r="40" spans="1:14" ht="19" customHeight="1" x14ac:dyDescent="0.35">
      <c r="A40" s="72">
        <v>10</v>
      </c>
      <c r="B40" s="70" t="s">
        <v>95</v>
      </c>
      <c r="C40" s="72">
        <v>2</v>
      </c>
      <c r="D40" s="72">
        <v>8</v>
      </c>
      <c r="E40" s="72">
        <f>VLOOKUP(B40,'All (2)'!$L$60:$N$84,3,0)</f>
        <v>12</v>
      </c>
      <c r="F40" s="98">
        <v>43905</v>
      </c>
      <c r="G40" s="99" t="s">
        <v>21</v>
      </c>
      <c r="H40" s="99" t="s">
        <v>114</v>
      </c>
      <c r="I40" s="1" t="s">
        <v>138</v>
      </c>
      <c r="J40" s="1" t="s">
        <v>20</v>
      </c>
      <c r="K40" s="73"/>
      <c r="L40" s="74"/>
      <c r="M40" s="72"/>
      <c r="N40" s="75"/>
    </row>
    <row r="41" spans="1:14" ht="19" customHeight="1" x14ac:dyDescent="0.35">
      <c r="A41" s="72">
        <v>11</v>
      </c>
      <c r="B41" s="70" t="s">
        <v>26</v>
      </c>
      <c r="C41" s="72">
        <v>3</v>
      </c>
      <c r="D41" s="72">
        <v>8</v>
      </c>
      <c r="E41" s="72">
        <f>VLOOKUP(B41,'All (2)'!$L$60:$N$84,3,0)</f>
        <v>28</v>
      </c>
      <c r="F41" s="98">
        <v>43905</v>
      </c>
      <c r="G41" s="99" t="s">
        <v>21</v>
      </c>
      <c r="H41" s="99" t="s">
        <v>114</v>
      </c>
      <c r="I41" s="1" t="s">
        <v>138</v>
      </c>
      <c r="J41" s="1" t="s">
        <v>20</v>
      </c>
      <c r="K41" s="73"/>
      <c r="L41" s="74"/>
      <c r="M41" s="72"/>
      <c r="N41" s="75"/>
    </row>
    <row r="42" spans="1:14" ht="19" customHeight="1" x14ac:dyDescent="0.35">
      <c r="A42" s="72">
        <v>12</v>
      </c>
      <c r="B42" s="70" t="s">
        <v>121</v>
      </c>
      <c r="C42" s="72">
        <v>3</v>
      </c>
      <c r="D42" s="72">
        <v>8</v>
      </c>
      <c r="E42" s="72">
        <f>VLOOKUP(B42,'All (2)'!$L$60:$N$84,3,0)</f>
        <v>28</v>
      </c>
      <c r="F42" s="98">
        <v>43911</v>
      </c>
      <c r="G42" s="99" t="s">
        <v>17</v>
      </c>
      <c r="H42" s="99" t="s">
        <v>114</v>
      </c>
      <c r="I42" s="1" t="s">
        <v>138</v>
      </c>
      <c r="J42" s="1" t="s">
        <v>20</v>
      </c>
      <c r="K42" s="73"/>
      <c r="L42" s="74"/>
      <c r="M42" s="72"/>
      <c r="N42" s="75"/>
    </row>
    <row r="43" spans="1:14" ht="19" customHeight="1" x14ac:dyDescent="0.35">
      <c r="A43" s="72">
        <v>13</v>
      </c>
      <c r="B43" s="70" t="s">
        <v>96</v>
      </c>
      <c r="C43" s="72">
        <v>3</v>
      </c>
      <c r="D43" s="72">
        <v>8</v>
      </c>
      <c r="E43" s="72">
        <f>VLOOKUP(B43,'All (2)'!$L$60:$N$84,3,0)</f>
        <v>12</v>
      </c>
      <c r="F43" s="98">
        <v>43911</v>
      </c>
      <c r="G43" s="99" t="s">
        <v>17</v>
      </c>
      <c r="H43" s="99" t="s">
        <v>114</v>
      </c>
      <c r="I43" s="1" t="s">
        <v>138</v>
      </c>
      <c r="J43" s="1" t="s">
        <v>20</v>
      </c>
      <c r="K43" s="73"/>
      <c r="L43" s="74"/>
      <c r="M43" s="72"/>
      <c r="N43" s="75"/>
    </row>
    <row r="44" spans="1:14" ht="19" customHeight="1" x14ac:dyDescent="0.35">
      <c r="A44" s="72">
        <v>14</v>
      </c>
      <c r="B44" s="70" t="s">
        <v>23</v>
      </c>
      <c r="C44" s="72">
        <v>3</v>
      </c>
      <c r="D44" s="72">
        <v>8</v>
      </c>
      <c r="E44" s="72">
        <f>VLOOKUP(B44,'All (2)'!$L$60:$N$84,3,0)</f>
        <v>12</v>
      </c>
      <c r="F44" s="98">
        <v>43912</v>
      </c>
      <c r="G44" s="99" t="s">
        <v>21</v>
      </c>
      <c r="H44" s="99" t="s">
        <v>114</v>
      </c>
      <c r="I44" s="1" t="s">
        <v>138</v>
      </c>
      <c r="J44" s="1" t="s">
        <v>20</v>
      </c>
      <c r="K44" s="73"/>
      <c r="L44" s="74"/>
      <c r="M44" s="72"/>
      <c r="N44" s="75"/>
    </row>
    <row r="45" spans="1:14" ht="19" customHeight="1" x14ac:dyDescent="0.35">
      <c r="A45" s="72">
        <v>15</v>
      </c>
      <c r="B45" s="70" t="s">
        <v>123</v>
      </c>
      <c r="C45" s="72">
        <v>2</v>
      </c>
      <c r="D45" s="72">
        <v>8</v>
      </c>
      <c r="E45" s="72">
        <f>VLOOKUP(B45,'All (2)'!$L$60:$N$84,3,0)</f>
        <v>28</v>
      </c>
      <c r="F45" s="98">
        <v>43912</v>
      </c>
      <c r="G45" s="99" t="s">
        <v>21</v>
      </c>
      <c r="H45" s="99" t="s">
        <v>114</v>
      </c>
      <c r="I45" s="1" t="s">
        <v>138</v>
      </c>
      <c r="J45" s="1" t="s">
        <v>20</v>
      </c>
      <c r="K45" s="73"/>
      <c r="L45" s="74"/>
      <c r="M45" s="72"/>
      <c r="N45" s="75"/>
    </row>
    <row r="46" spans="1:14" ht="19" customHeight="1" x14ac:dyDescent="0.35">
      <c r="A46" s="72">
        <v>16</v>
      </c>
      <c r="B46" s="70" t="s">
        <v>31</v>
      </c>
      <c r="C46" s="72">
        <v>2</v>
      </c>
      <c r="D46" s="72">
        <v>8</v>
      </c>
      <c r="E46" s="72">
        <f>VLOOKUP(B46,'All (2)'!$L$60:$N$84,3,0)</f>
        <v>12</v>
      </c>
      <c r="F46" s="98">
        <v>43918</v>
      </c>
      <c r="G46" s="99" t="s">
        <v>17</v>
      </c>
      <c r="H46" s="99" t="s">
        <v>114</v>
      </c>
      <c r="I46" s="1" t="s">
        <v>138</v>
      </c>
      <c r="J46" s="1" t="s">
        <v>20</v>
      </c>
      <c r="K46" s="73"/>
      <c r="L46" s="74"/>
      <c r="M46" s="72"/>
      <c r="N46" s="75"/>
    </row>
    <row r="47" spans="1:14" ht="19" customHeight="1" x14ac:dyDescent="0.35">
      <c r="A47" s="72">
        <v>17</v>
      </c>
      <c r="B47" s="2" t="s">
        <v>32</v>
      </c>
      <c r="C47" s="72">
        <v>1</v>
      </c>
      <c r="D47" s="72">
        <v>4</v>
      </c>
      <c r="E47" s="72">
        <f>VLOOKUP(B47,'All (2)'!$L$60:$N$84,3,0)</f>
        <v>28</v>
      </c>
      <c r="F47" s="98">
        <v>43918</v>
      </c>
      <c r="G47" s="99" t="s">
        <v>17</v>
      </c>
      <c r="H47" s="99" t="s">
        <v>112</v>
      </c>
      <c r="I47" s="1" t="s">
        <v>138</v>
      </c>
      <c r="J47" s="1" t="s">
        <v>20</v>
      </c>
      <c r="K47" s="73"/>
      <c r="L47" s="74"/>
      <c r="M47" s="72"/>
      <c r="N47" s="75"/>
    </row>
    <row r="48" spans="1:14" ht="19" customHeight="1" x14ac:dyDescent="0.35">
      <c r="A48" s="72">
        <v>18</v>
      </c>
      <c r="B48" s="70" t="s">
        <v>125</v>
      </c>
      <c r="C48" s="72">
        <v>3</v>
      </c>
      <c r="D48" s="72">
        <v>8</v>
      </c>
      <c r="E48" s="72">
        <f>VLOOKUP(B48,'All (2)'!$L$60:$N$84,3,0)</f>
        <v>12</v>
      </c>
      <c r="F48" s="98">
        <v>43919</v>
      </c>
      <c r="G48" s="99" t="s">
        <v>21</v>
      </c>
      <c r="H48" s="99" t="s">
        <v>114</v>
      </c>
      <c r="I48" s="1" t="s">
        <v>138</v>
      </c>
      <c r="J48" s="1" t="s">
        <v>20</v>
      </c>
      <c r="K48" s="73"/>
      <c r="L48" s="74"/>
      <c r="M48" s="72"/>
      <c r="N48" s="75"/>
    </row>
    <row r="49" spans="1:14" ht="9" customHeight="1" x14ac:dyDescent="0.35">
      <c r="A49" s="71"/>
      <c r="B49" s="71"/>
      <c r="C49" s="71"/>
      <c r="D49" s="71"/>
      <c r="E49" s="71"/>
      <c r="F49" s="85"/>
      <c r="G49" s="76"/>
      <c r="H49" s="81"/>
      <c r="I49" s="85"/>
      <c r="J49" s="85"/>
      <c r="K49" s="71"/>
      <c r="L49" s="76"/>
      <c r="M49" s="85"/>
      <c r="N49" s="71"/>
    </row>
    <row r="50" spans="1:14" ht="15.75" customHeight="1" x14ac:dyDescent="0.35">
      <c r="A50" s="82" t="s">
        <v>33</v>
      </c>
      <c r="B50" s="71"/>
      <c r="C50" s="71"/>
      <c r="D50" s="71"/>
      <c r="E50" s="71"/>
      <c r="F50" s="85"/>
      <c r="G50" s="76"/>
      <c r="H50" s="81"/>
      <c r="I50" s="85"/>
      <c r="J50" s="85"/>
      <c r="K50" s="71"/>
      <c r="L50" s="76"/>
      <c r="M50" s="85"/>
      <c r="N50" s="71"/>
    </row>
    <row r="51" spans="1:14" ht="15.5" x14ac:dyDescent="0.35">
      <c r="A51" s="217" t="s">
        <v>34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71"/>
    </row>
    <row r="52" spans="1:14" ht="15.5" x14ac:dyDescent="0.35">
      <c r="A52" s="217" t="s">
        <v>116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71"/>
    </row>
    <row r="53" spans="1:14" ht="15.5" x14ac:dyDescent="0.35">
      <c r="A53" s="217" t="s">
        <v>35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71"/>
    </row>
    <row r="54" spans="1:14" ht="15.5" x14ac:dyDescent="0.35">
      <c r="A54" s="217" t="s">
        <v>36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71"/>
    </row>
    <row r="55" spans="1:14" ht="15.5" x14ac:dyDescent="0.35">
      <c r="A55" s="217" t="s">
        <v>37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71"/>
    </row>
    <row r="56" spans="1:14" ht="15.75" customHeight="1" x14ac:dyDescent="0.35">
      <c r="A56" s="71"/>
      <c r="B56" s="71"/>
      <c r="C56" s="71"/>
      <c r="D56" s="71"/>
      <c r="E56" s="71"/>
      <c r="F56" s="85"/>
      <c r="G56" s="76"/>
      <c r="H56" s="81"/>
      <c r="I56" s="85"/>
      <c r="J56" s="85"/>
      <c r="K56" s="71"/>
      <c r="L56" s="76"/>
      <c r="M56" s="85"/>
      <c r="N56" s="71"/>
    </row>
    <row r="57" spans="1:14" ht="15.75" customHeight="1" x14ac:dyDescent="0.35">
      <c r="A57" s="71"/>
      <c r="B57" s="71"/>
      <c r="C57" s="71"/>
      <c r="D57" s="71"/>
      <c r="E57" s="71"/>
      <c r="F57" s="85"/>
      <c r="G57" s="76"/>
      <c r="H57" s="81"/>
      <c r="I57" s="85"/>
      <c r="J57" s="85"/>
      <c r="K57" s="71"/>
      <c r="L57" s="76"/>
      <c r="M57" s="85"/>
      <c r="N57" s="71"/>
    </row>
    <row r="58" spans="1:14" ht="15.75" customHeight="1" x14ac:dyDescent="0.35">
      <c r="A58" s="71"/>
      <c r="B58" s="71"/>
      <c r="C58" s="71"/>
      <c r="D58" s="71"/>
      <c r="E58" s="71"/>
      <c r="F58" s="85"/>
      <c r="G58" s="76"/>
      <c r="H58" s="81"/>
      <c r="I58" s="85"/>
      <c r="J58" s="85"/>
      <c r="K58" s="71"/>
      <c r="L58" s="76"/>
      <c r="M58" s="85"/>
      <c r="N58" s="71"/>
    </row>
    <row r="59" spans="1:14" ht="15.75" customHeight="1" x14ac:dyDescent="0.35">
      <c r="A59" s="71"/>
      <c r="B59" s="71"/>
      <c r="C59" s="71"/>
      <c r="D59" s="71"/>
      <c r="E59" s="71"/>
      <c r="F59" s="85"/>
      <c r="G59" s="76"/>
      <c r="H59" s="81"/>
      <c r="I59" s="85"/>
      <c r="J59" s="85"/>
      <c r="K59" s="71"/>
      <c r="L59" s="76"/>
      <c r="M59" s="85"/>
      <c r="N59" s="71"/>
    </row>
    <row r="60" spans="1:14" ht="15.75" customHeight="1" x14ac:dyDescent="0.35">
      <c r="A60" s="71"/>
      <c r="B60" s="71"/>
      <c r="C60" s="71"/>
      <c r="D60" s="71"/>
      <c r="E60" s="71"/>
      <c r="F60" s="85"/>
      <c r="G60" s="76"/>
      <c r="H60" s="81"/>
      <c r="I60" s="85"/>
      <c r="J60" s="85"/>
      <c r="K60" s="71"/>
      <c r="L60" s="76"/>
      <c r="M60" s="85"/>
      <c r="N60" s="71"/>
    </row>
    <row r="61" spans="1:14" ht="15.75" customHeight="1" x14ac:dyDescent="0.35">
      <c r="A61" s="71"/>
      <c r="B61" s="71"/>
      <c r="C61" s="71"/>
      <c r="D61" s="71"/>
      <c r="E61" s="71"/>
      <c r="F61" s="85"/>
      <c r="G61" s="76"/>
      <c r="H61" s="81"/>
      <c r="I61" s="85"/>
      <c r="J61" s="85"/>
      <c r="K61" s="71"/>
      <c r="L61" s="76"/>
      <c r="M61" s="85"/>
      <c r="N61" s="71"/>
    </row>
    <row r="62" spans="1:14" ht="15.75" customHeight="1" x14ac:dyDescent="0.35">
      <c r="A62" s="71"/>
      <c r="B62" s="71"/>
      <c r="C62" s="71"/>
      <c r="D62" s="71"/>
      <c r="E62" s="71"/>
      <c r="F62" s="85"/>
      <c r="G62" s="76"/>
      <c r="H62" s="81"/>
      <c r="I62" s="85"/>
      <c r="J62" s="85"/>
      <c r="K62" s="71"/>
      <c r="L62" s="76"/>
      <c r="M62" s="85"/>
      <c r="N62" s="71"/>
    </row>
    <row r="63" spans="1:14" ht="15.75" customHeight="1" x14ac:dyDescent="0.35">
      <c r="A63" s="71"/>
      <c r="B63" s="71"/>
      <c r="C63" s="71"/>
      <c r="D63" s="71"/>
      <c r="E63" s="71"/>
      <c r="F63" s="85"/>
      <c r="G63" s="76"/>
      <c r="H63" s="81"/>
      <c r="I63" s="85"/>
      <c r="J63" s="85"/>
      <c r="K63" s="71"/>
      <c r="L63" s="76"/>
      <c r="M63" s="85"/>
      <c r="N63" s="71"/>
    </row>
    <row r="64" spans="1:14" ht="15.75" customHeight="1" x14ac:dyDescent="0.35">
      <c r="A64" s="71"/>
      <c r="B64" s="71"/>
      <c r="C64" s="71"/>
      <c r="D64" s="71"/>
      <c r="E64" s="71"/>
      <c r="F64" s="85"/>
      <c r="G64" s="76"/>
      <c r="H64" s="81"/>
      <c r="I64" s="85"/>
      <c r="J64" s="85"/>
      <c r="K64" s="71"/>
      <c r="L64" s="76"/>
      <c r="M64" s="85"/>
      <c r="N64" s="71"/>
    </row>
    <row r="65" spans="1:14" ht="15.75" customHeight="1" x14ac:dyDescent="0.35">
      <c r="A65" s="71"/>
      <c r="B65" s="71"/>
      <c r="C65" s="71"/>
      <c r="D65" s="71"/>
      <c r="E65" s="71"/>
      <c r="F65" s="85"/>
      <c r="G65" s="76"/>
      <c r="H65" s="81"/>
      <c r="I65" s="85"/>
      <c r="J65" s="85"/>
      <c r="K65" s="71"/>
      <c r="L65" s="76"/>
      <c r="M65" s="85"/>
      <c r="N65" s="71"/>
    </row>
    <row r="66" spans="1:14" ht="15.75" customHeight="1" x14ac:dyDescent="0.35">
      <c r="A66" s="71"/>
      <c r="B66" s="71"/>
      <c r="C66" s="71"/>
      <c r="D66" s="71"/>
      <c r="E66" s="71"/>
      <c r="F66" s="85"/>
      <c r="G66" s="76"/>
      <c r="H66" s="81"/>
      <c r="I66" s="85"/>
      <c r="J66" s="85"/>
      <c r="K66" s="71"/>
      <c r="L66" s="76"/>
      <c r="M66" s="85"/>
      <c r="N66" s="71"/>
    </row>
    <row r="67" spans="1:14" ht="15.75" customHeight="1" x14ac:dyDescent="0.35">
      <c r="A67" s="71"/>
      <c r="B67" s="71"/>
      <c r="C67" s="71"/>
      <c r="D67" s="71"/>
      <c r="E67" s="71"/>
      <c r="F67" s="85"/>
      <c r="G67" s="76"/>
      <c r="H67" s="81"/>
      <c r="I67" s="85"/>
      <c r="J67" s="85"/>
      <c r="K67" s="71"/>
      <c r="L67" s="76"/>
      <c r="M67" s="85"/>
      <c r="N67" s="71"/>
    </row>
    <row r="68" spans="1:14" ht="15.75" customHeight="1" x14ac:dyDescent="0.35">
      <c r="A68" s="71"/>
      <c r="B68" s="71"/>
      <c r="C68" s="71"/>
      <c r="D68" s="71"/>
      <c r="E68" s="71"/>
      <c r="F68" s="85"/>
      <c r="G68" s="76"/>
      <c r="H68" s="81"/>
      <c r="I68" s="85"/>
      <c r="J68" s="85"/>
      <c r="K68" s="71"/>
      <c r="L68" s="76"/>
      <c r="M68" s="85"/>
      <c r="N68" s="71"/>
    </row>
    <row r="69" spans="1:14" ht="15.75" customHeight="1" x14ac:dyDescent="0.35">
      <c r="A69" s="71"/>
      <c r="B69" s="71"/>
      <c r="C69" s="71"/>
      <c r="D69" s="71"/>
      <c r="E69" s="71"/>
      <c r="F69" s="85"/>
      <c r="G69" s="76"/>
      <c r="H69" s="81"/>
      <c r="I69" s="85"/>
      <c r="J69" s="85"/>
      <c r="K69" s="71"/>
      <c r="L69" s="76"/>
      <c r="M69" s="85"/>
      <c r="N69" s="71"/>
    </row>
    <row r="70" spans="1:14" ht="15.75" customHeight="1" x14ac:dyDescent="0.35">
      <c r="A70" s="71"/>
      <c r="B70" s="71"/>
      <c r="C70" s="71"/>
      <c r="D70" s="71"/>
      <c r="E70" s="71"/>
      <c r="F70" s="85"/>
      <c r="G70" s="76"/>
      <c r="H70" s="81"/>
      <c r="I70" s="85"/>
      <c r="J70" s="85"/>
      <c r="K70" s="71"/>
      <c r="L70" s="76"/>
      <c r="M70" s="85"/>
      <c r="N70" s="71"/>
    </row>
    <row r="71" spans="1:14" ht="15.75" customHeight="1" x14ac:dyDescent="0.35">
      <c r="A71" s="71"/>
      <c r="B71" s="71"/>
      <c r="C71" s="71"/>
      <c r="D71" s="71"/>
      <c r="E71" s="71"/>
      <c r="F71" s="85"/>
      <c r="G71" s="76"/>
      <c r="H71" s="81"/>
      <c r="I71" s="85"/>
      <c r="J71" s="85"/>
      <c r="K71" s="71"/>
      <c r="L71" s="76"/>
      <c r="M71" s="85"/>
      <c r="N71" s="71"/>
    </row>
    <row r="72" spans="1:14" ht="15.75" customHeight="1" x14ac:dyDescent="0.35">
      <c r="A72" s="71"/>
      <c r="B72" s="71"/>
      <c r="C72" s="71"/>
      <c r="D72" s="71"/>
      <c r="E72" s="71"/>
      <c r="F72" s="85"/>
      <c r="G72" s="76"/>
      <c r="H72" s="81"/>
      <c r="I72" s="85"/>
      <c r="J72" s="85"/>
      <c r="K72" s="71"/>
      <c r="L72" s="76"/>
      <c r="M72" s="85"/>
      <c r="N72" s="71"/>
    </row>
    <row r="73" spans="1:14" ht="15.75" customHeight="1" x14ac:dyDescent="0.35">
      <c r="A73" s="71"/>
      <c r="B73" s="71"/>
      <c r="C73" s="71"/>
      <c r="D73" s="71"/>
      <c r="E73" s="71"/>
      <c r="F73" s="85"/>
      <c r="G73" s="76"/>
      <c r="H73" s="81"/>
      <c r="I73" s="85"/>
      <c r="J73" s="85"/>
      <c r="K73" s="71"/>
      <c r="L73" s="76"/>
      <c r="M73" s="85"/>
      <c r="N73" s="71"/>
    </row>
    <row r="74" spans="1:14" ht="15.75" customHeight="1" x14ac:dyDescent="0.35">
      <c r="A74" s="71"/>
      <c r="B74" s="71"/>
      <c r="C74" s="71"/>
      <c r="D74" s="71"/>
      <c r="E74" s="71"/>
      <c r="F74" s="85"/>
      <c r="G74" s="76"/>
      <c r="H74" s="81"/>
      <c r="I74" s="85"/>
      <c r="J74" s="85"/>
      <c r="K74" s="71"/>
      <c r="L74" s="76"/>
      <c r="M74" s="85"/>
      <c r="N74" s="71"/>
    </row>
    <row r="75" spans="1:14" ht="15.75" customHeight="1" x14ac:dyDescent="0.35">
      <c r="A75" s="71"/>
      <c r="B75" s="71"/>
      <c r="C75" s="71"/>
      <c r="D75" s="71"/>
      <c r="E75" s="71"/>
      <c r="F75" s="85"/>
      <c r="G75" s="76"/>
      <c r="H75" s="81"/>
      <c r="I75" s="85"/>
      <c r="J75" s="85"/>
      <c r="K75" s="71"/>
      <c r="L75" s="76"/>
      <c r="M75" s="85"/>
      <c r="N75" s="71"/>
    </row>
    <row r="76" spans="1:14" ht="15.75" customHeight="1" x14ac:dyDescent="0.35">
      <c r="A76" s="71"/>
      <c r="B76" s="71"/>
      <c r="C76" s="71"/>
      <c r="D76" s="71"/>
      <c r="E76" s="71"/>
      <c r="F76" s="85"/>
      <c r="G76" s="76"/>
      <c r="H76" s="81"/>
      <c r="I76" s="85"/>
      <c r="J76" s="85"/>
      <c r="K76" s="71"/>
      <c r="L76" s="76"/>
      <c r="M76" s="85"/>
      <c r="N76" s="71"/>
    </row>
    <row r="77" spans="1:14" ht="15.75" customHeight="1" x14ac:dyDescent="0.35">
      <c r="A77" s="71"/>
      <c r="B77" s="71"/>
      <c r="C77" s="71"/>
      <c r="D77" s="71"/>
      <c r="E77" s="71"/>
      <c r="F77" s="85"/>
      <c r="G77" s="76"/>
      <c r="H77" s="81"/>
      <c r="I77" s="85"/>
      <c r="J77" s="85"/>
      <c r="K77" s="71"/>
      <c r="L77" s="76"/>
      <c r="M77" s="85"/>
      <c r="N77" s="71"/>
    </row>
    <row r="78" spans="1:14" ht="15.75" customHeight="1" x14ac:dyDescent="0.35">
      <c r="A78" s="71"/>
      <c r="B78" s="71"/>
      <c r="C78" s="71"/>
      <c r="D78" s="71"/>
      <c r="E78" s="71"/>
      <c r="F78" s="85"/>
      <c r="G78" s="76"/>
      <c r="H78" s="81"/>
      <c r="I78" s="85"/>
      <c r="J78" s="85"/>
      <c r="K78" s="71"/>
      <c r="L78" s="76"/>
      <c r="M78" s="85"/>
      <c r="N78" s="71"/>
    </row>
    <row r="79" spans="1:14" ht="15.75" customHeight="1" x14ac:dyDescent="0.35">
      <c r="A79" s="71"/>
      <c r="B79" s="71"/>
      <c r="C79" s="71"/>
      <c r="D79" s="71"/>
      <c r="E79" s="71"/>
      <c r="F79" s="85"/>
      <c r="G79" s="76"/>
      <c r="H79" s="81"/>
      <c r="I79" s="85"/>
      <c r="J79" s="85"/>
      <c r="K79" s="71"/>
      <c r="L79" s="76"/>
      <c r="M79" s="85"/>
      <c r="N79" s="71"/>
    </row>
    <row r="80" spans="1:14" ht="15.75" customHeight="1" x14ac:dyDescent="0.35">
      <c r="A80" s="71"/>
      <c r="B80" s="71"/>
      <c r="C80" s="71"/>
      <c r="D80" s="71"/>
      <c r="E80" s="71"/>
      <c r="F80" s="85"/>
      <c r="G80" s="76"/>
      <c r="H80" s="81"/>
      <c r="I80" s="85"/>
      <c r="J80" s="85"/>
      <c r="K80" s="71"/>
      <c r="L80" s="76"/>
      <c r="M80" s="85"/>
      <c r="N80" s="71"/>
    </row>
    <row r="81" spans="1:14" ht="15.75" customHeight="1" x14ac:dyDescent="0.35">
      <c r="A81" s="71"/>
      <c r="B81" s="71"/>
      <c r="C81" s="71"/>
      <c r="D81" s="71"/>
      <c r="E81" s="71"/>
      <c r="F81" s="85"/>
      <c r="G81" s="76"/>
      <c r="H81" s="81"/>
      <c r="I81" s="85"/>
      <c r="J81" s="85"/>
      <c r="K81" s="71"/>
      <c r="L81" s="76"/>
      <c r="M81" s="85"/>
      <c r="N81" s="71"/>
    </row>
    <row r="82" spans="1:14" ht="15.75" customHeight="1" x14ac:dyDescent="0.35">
      <c r="A82" s="71"/>
      <c r="B82" s="71"/>
      <c r="C82" s="71"/>
      <c r="D82" s="71"/>
      <c r="E82" s="71"/>
      <c r="F82" s="85"/>
      <c r="G82" s="76"/>
      <c r="H82" s="81"/>
      <c r="I82" s="85"/>
      <c r="J82" s="85"/>
      <c r="K82" s="71"/>
      <c r="L82" s="76"/>
      <c r="M82" s="85"/>
      <c r="N82" s="71"/>
    </row>
    <row r="83" spans="1:14" ht="15.75" customHeight="1" x14ac:dyDescent="0.35">
      <c r="A83" s="71"/>
      <c r="B83" s="71"/>
      <c r="C83" s="71"/>
      <c r="D83" s="71"/>
      <c r="E83" s="71"/>
      <c r="F83" s="85"/>
      <c r="G83" s="76"/>
      <c r="H83" s="81"/>
      <c r="I83" s="85"/>
      <c r="J83" s="85"/>
      <c r="K83" s="71"/>
      <c r="L83" s="76"/>
      <c r="M83" s="85"/>
      <c r="N83" s="71"/>
    </row>
    <row r="84" spans="1:14" ht="15.75" customHeight="1" x14ac:dyDescent="0.35">
      <c r="A84" s="71"/>
      <c r="B84" s="71"/>
      <c r="C84" s="71"/>
      <c r="D84" s="71"/>
      <c r="E84" s="71"/>
      <c r="F84" s="85"/>
      <c r="G84" s="76"/>
      <c r="H84" s="81"/>
      <c r="I84" s="85"/>
      <c r="J84" s="85"/>
      <c r="K84" s="71"/>
      <c r="L84" s="76"/>
      <c r="M84" s="85"/>
      <c r="N84" s="71"/>
    </row>
    <row r="85" spans="1:14" ht="15.75" customHeight="1" x14ac:dyDescent="0.35">
      <c r="A85" s="71"/>
      <c r="B85" s="71"/>
      <c r="C85" s="71"/>
      <c r="D85" s="71"/>
      <c r="E85" s="71"/>
      <c r="F85" s="85"/>
      <c r="G85" s="76"/>
      <c r="H85" s="81"/>
      <c r="I85" s="85"/>
      <c r="J85" s="85"/>
      <c r="K85" s="71"/>
      <c r="L85" s="76"/>
      <c r="M85" s="85"/>
      <c r="N85" s="71"/>
    </row>
    <row r="86" spans="1:14" ht="15.75" customHeight="1" x14ac:dyDescent="0.35">
      <c r="A86" s="71"/>
      <c r="B86" s="71"/>
      <c r="C86" s="71"/>
      <c r="D86" s="71"/>
      <c r="E86" s="71"/>
      <c r="F86" s="85"/>
      <c r="G86" s="76"/>
      <c r="H86" s="81"/>
      <c r="I86" s="85"/>
      <c r="J86" s="85"/>
      <c r="K86" s="71"/>
      <c r="L86" s="76"/>
      <c r="M86" s="85"/>
      <c r="N86" s="71"/>
    </row>
    <row r="87" spans="1:14" ht="15.75" customHeight="1" x14ac:dyDescent="0.35">
      <c r="A87" s="71"/>
      <c r="B87" s="71"/>
      <c r="C87" s="71"/>
      <c r="D87" s="71"/>
      <c r="E87" s="71"/>
      <c r="F87" s="85"/>
      <c r="G87" s="76"/>
      <c r="H87" s="81"/>
      <c r="I87" s="85"/>
      <c r="J87" s="85"/>
      <c r="K87" s="71"/>
      <c r="L87" s="76"/>
      <c r="M87" s="85"/>
      <c r="N87" s="71"/>
    </row>
    <row r="88" spans="1:14" ht="15.75" customHeight="1" x14ac:dyDescent="0.35">
      <c r="A88" s="71"/>
      <c r="B88" s="71"/>
      <c r="C88" s="71"/>
      <c r="D88" s="71"/>
      <c r="E88" s="71"/>
      <c r="F88" s="85"/>
      <c r="G88" s="76"/>
      <c r="H88" s="81"/>
      <c r="I88" s="85"/>
      <c r="J88" s="85"/>
      <c r="K88" s="71"/>
      <c r="L88" s="76"/>
      <c r="M88" s="85"/>
      <c r="N88" s="71"/>
    </row>
    <row r="89" spans="1:14" ht="15.75" customHeight="1" x14ac:dyDescent="0.35">
      <c r="A89" s="71"/>
      <c r="B89" s="71"/>
      <c r="C89" s="71"/>
      <c r="D89" s="71"/>
      <c r="E89" s="71"/>
      <c r="F89" s="85"/>
      <c r="G89" s="76"/>
      <c r="H89" s="81"/>
      <c r="I89" s="85"/>
      <c r="J89" s="85"/>
      <c r="K89" s="71"/>
      <c r="L89" s="76"/>
      <c r="M89" s="85"/>
      <c r="N89" s="71"/>
    </row>
    <row r="90" spans="1:14" ht="15.75" customHeight="1" x14ac:dyDescent="0.35">
      <c r="A90" s="71"/>
      <c r="B90" s="71"/>
      <c r="C90" s="71"/>
      <c r="D90" s="71"/>
      <c r="E90" s="71"/>
      <c r="F90" s="85"/>
      <c r="G90" s="76"/>
      <c r="H90" s="81"/>
      <c r="I90" s="85"/>
      <c r="J90" s="85"/>
      <c r="K90" s="71"/>
      <c r="L90" s="76"/>
      <c r="M90" s="85"/>
      <c r="N90" s="71"/>
    </row>
    <row r="91" spans="1:14" ht="15.75" customHeight="1" x14ac:dyDescent="0.35">
      <c r="A91" s="71"/>
      <c r="B91" s="71"/>
      <c r="C91" s="71"/>
      <c r="D91" s="71"/>
      <c r="E91" s="71"/>
      <c r="F91" s="85"/>
      <c r="G91" s="76"/>
      <c r="H91" s="81"/>
      <c r="I91" s="85"/>
      <c r="J91" s="85"/>
      <c r="K91" s="71"/>
      <c r="L91" s="76"/>
      <c r="M91" s="85"/>
      <c r="N91" s="71"/>
    </row>
    <row r="92" spans="1:14" ht="15.75" customHeight="1" x14ac:dyDescent="0.35">
      <c r="A92" s="71"/>
      <c r="B92" s="71"/>
      <c r="C92" s="71"/>
      <c r="D92" s="71"/>
      <c r="E92" s="71"/>
      <c r="F92" s="85"/>
      <c r="G92" s="76"/>
      <c r="H92" s="81"/>
      <c r="I92" s="85"/>
      <c r="J92" s="85"/>
      <c r="K92" s="71"/>
      <c r="L92" s="76"/>
      <c r="M92" s="85"/>
      <c r="N92" s="71"/>
    </row>
    <row r="93" spans="1:14" ht="15.75" customHeight="1" x14ac:dyDescent="0.35">
      <c r="A93" s="71"/>
      <c r="B93" s="71"/>
      <c r="C93" s="71"/>
      <c r="D93" s="71"/>
      <c r="E93" s="71"/>
      <c r="F93" s="85"/>
      <c r="G93" s="76"/>
      <c r="H93" s="81"/>
      <c r="I93" s="85"/>
      <c r="J93" s="85"/>
      <c r="K93" s="71"/>
      <c r="L93" s="76"/>
      <c r="M93" s="85"/>
      <c r="N93" s="71"/>
    </row>
    <row r="94" spans="1:14" ht="15.75" customHeight="1" x14ac:dyDescent="0.35">
      <c r="A94" s="71"/>
      <c r="B94" s="71"/>
      <c r="C94" s="71"/>
      <c r="D94" s="71"/>
      <c r="E94" s="71"/>
      <c r="F94" s="85"/>
      <c r="G94" s="76"/>
      <c r="H94" s="81"/>
      <c r="I94" s="85"/>
      <c r="J94" s="85"/>
      <c r="K94" s="71"/>
      <c r="L94" s="76"/>
      <c r="M94" s="85"/>
      <c r="N94" s="71"/>
    </row>
    <row r="95" spans="1:14" ht="15.75" customHeight="1" x14ac:dyDescent="0.35">
      <c r="A95" s="71"/>
      <c r="B95" s="71"/>
      <c r="C95" s="71"/>
      <c r="D95" s="71"/>
      <c r="E95" s="71"/>
      <c r="F95" s="85"/>
      <c r="G95" s="76"/>
      <c r="H95" s="81"/>
      <c r="I95" s="85"/>
      <c r="J95" s="85"/>
      <c r="K95" s="71"/>
      <c r="L95" s="76"/>
      <c r="M95" s="85"/>
      <c r="N95" s="71"/>
    </row>
    <row r="96" spans="1:14" ht="15.75" customHeight="1" x14ac:dyDescent="0.35">
      <c r="A96" s="71"/>
      <c r="B96" s="71"/>
      <c r="C96" s="71"/>
      <c r="D96" s="71"/>
      <c r="E96" s="71"/>
      <c r="F96" s="85"/>
      <c r="G96" s="76"/>
      <c r="H96" s="81"/>
      <c r="I96" s="85"/>
      <c r="J96" s="85"/>
      <c r="K96" s="71"/>
      <c r="L96" s="76"/>
      <c r="M96" s="85"/>
      <c r="N96" s="71"/>
    </row>
    <row r="97" spans="1:14" ht="15.75" customHeight="1" x14ac:dyDescent="0.35">
      <c r="A97" s="71"/>
      <c r="B97" s="71"/>
      <c r="C97" s="71"/>
      <c r="D97" s="71"/>
      <c r="E97" s="71"/>
      <c r="F97" s="85"/>
      <c r="G97" s="76"/>
      <c r="H97" s="81"/>
      <c r="I97" s="85"/>
      <c r="J97" s="85"/>
      <c r="K97" s="71"/>
      <c r="L97" s="76"/>
      <c r="M97" s="85"/>
      <c r="N97" s="71"/>
    </row>
    <row r="98" spans="1:14" ht="15.75" customHeight="1" x14ac:dyDescent="0.35">
      <c r="A98" s="71"/>
      <c r="B98" s="71"/>
      <c r="C98" s="71"/>
      <c r="D98" s="71"/>
      <c r="E98" s="71"/>
      <c r="F98" s="85"/>
      <c r="G98" s="76"/>
      <c r="H98" s="81"/>
      <c r="I98" s="85"/>
      <c r="J98" s="85"/>
      <c r="K98" s="71"/>
      <c r="L98" s="76"/>
      <c r="M98" s="85"/>
      <c r="N98" s="71"/>
    </row>
    <row r="99" spans="1:14" ht="15.75" customHeight="1" x14ac:dyDescent="0.35">
      <c r="A99" s="71"/>
      <c r="B99" s="71"/>
      <c r="C99" s="71"/>
      <c r="D99" s="71"/>
      <c r="E99" s="71"/>
      <c r="F99" s="85"/>
      <c r="G99" s="76"/>
      <c r="H99" s="81"/>
      <c r="I99" s="85"/>
      <c r="J99" s="85"/>
      <c r="K99" s="71"/>
      <c r="L99" s="76"/>
      <c r="M99" s="85"/>
      <c r="N99" s="71"/>
    </row>
    <row r="100" spans="1:14" ht="15.75" customHeight="1" x14ac:dyDescent="0.35">
      <c r="A100" s="71"/>
      <c r="B100" s="71"/>
      <c r="C100" s="71"/>
      <c r="D100" s="71"/>
      <c r="E100" s="71"/>
      <c r="F100" s="85"/>
      <c r="G100" s="76"/>
      <c r="H100" s="81"/>
      <c r="I100" s="85"/>
      <c r="J100" s="85"/>
      <c r="K100" s="71"/>
      <c r="L100" s="76"/>
      <c r="M100" s="85"/>
      <c r="N100" s="71"/>
    </row>
    <row r="101" spans="1:14" ht="15.75" customHeight="1" x14ac:dyDescent="0.35">
      <c r="A101" s="71"/>
      <c r="B101" s="71"/>
      <c r="C101" s="71"/>
      <c r="D101" s="71"/>
      <c r="E101" s="71"/>
      <c r="F101" s="85"/>
      <c r="G101" s="76"/>
      <c r="H101" s="81"/>
      <c r="I101" s="85"/>
      <c r="J101" s="85"/>
      <c r="K101" s="71"/>
      <c r="L101" s="76"/>
      <c r="M101" s="85"/>
      <c r="N101" s="71"/>
    </row>
    <row r="102" spans="1:14" ht="15.75" customHeight="1" x14ac:dyDescent="0.35">
      <c r="A102" s="71"/>
      <c r="B102" s="71"/>
      <c r="C102" s="71"/>
      <c r="D102" s="71"/>
      <c r="E102" s="71"/>
      <c r="F102" s="85"/>
      <c r="G102" s="76"/>
      <c r="H102" s="81"/>
      <c r="I102" s="85"/>
      <c r="J102" s="85"/>
      <c r="K102" s="71"/>
      <c r="L102" s="76"/>
      <c r="M102" s="85"/>
      <c r="N102" s="71"/>
    </row>
    <row r="103" spans="1:14" ht="15.75" customHeight="1" x14ac:dyDescent="0.35">
      <c r="A103" s="71"/>
      <c r="B103" s="71"/>
      <c r="C103" s="71"/>
      <c r="D103" s="71"/>
      <c r="E103" s="71"/>
      <c r="F103" s="85"/>
      <c r="G103" s="76"/>
      <c r="H103" s="81"/>
      <c r="I103" s="85"/>
      <c r="J103" s="85"/>
      <c r="K103" s="71"/>
      <c r="L103" s="76"/>
      <c r="M103" s="85"/>
      <c r="N103" s="71"/>
    </row>
    <row r="104" spans="1:14" ht="15.75" customHeight="1" x14ac:dyDescent="0.35">
      <c r="A104" s="71"/>
      <c r="B104" s="71"/>
      <c r="C104" s="71"/>
      <c r="D104" s="71"/>
      <c r="E104" s="71"/>
      <c r="F104" s="85"/>
      <c r="G104" s="76"/>
      <c r="H104" s="81"/>
      <c r="I104" s="85"/>
      <c r="J104" s="85"/>
      <c r="K104" s="71"/>
      <c r="L104" s="76"/>
      <c r="M104" s="85"/>
      <c r="N104" s="71"/>
    </row>
    <row r="105" spans="1:14" ht="15.75" customHeight="1" x14ac:dyDescent="0.35">
      <c r="A105" s="71"/>
      <c r="B105" s="71"/>
      <c r="C105" s="71"/>
      <c r="D105" s="71"/>
      <c r="E105" s="71"/>
      <c r="F105" s="85"/>
      <c r="G105" s="76"/>
      <c r="H105" s="81"/>
      <c r="I105" s="85"/>
      <c r="J105" s="85"/>
      <c r="K105" s="71"/>
      <c r="L105" s="76"/>
      <c r="M105" s="85"/>
      <c r="N105" s="71"/>
    </row>
    <row r="106" spans="1:14" ht="15.75" customHeight="1" x14ac:dyDescent="0.35">
      <c r="A106" s="71"/>
      <c r="B106" s="71"/>
      <c r="C106" s="71"/>
      <c r="D106" s="71"/>
      <c r="E106" s="71"/>
      <c r="F106" s="85"/>
      <c r="G106" s="76"/>
      <c r="H106" s="81"/>
      <c r="I106" s="85"/>
      <c r="J106" s="85"/>
      <c r="K106" s="71"/>
      <c r="L106" s="76"/>
      <c r="M106" s="85"/>
      <c r="N106" s="71"/>
    </row>
    <row r="107" spans="1:14" ht="15.75" customHeight="1" x14ac:dyDescent="0.35">
      <c r="A107" s="71"/>
      <c r="B107" s="71"/>
      <c r="C107" s="71"/>
      <c r="D107" s="71"/>
      <c r="E107" s="71"/>
      <c r="F107" s="85"/>
      <c r="G107" s="76"/>
      <c r="H107" s="81"/>
      <c r="I107" s="85"/>
      <c r="J107" s="85"/>
      <c r="K107" s="71"/>
      <c r="L107" s="76"/>
      <c r="M107" s="85"/>
      <c r="N107" s="71"/>
    </row>
    <row r="108" spans="1:14" ht="15.75" customHeight="1" x14ac:dyDescent="0.35">
      <c r="A108" s="71"/>
      <c r="B108" s="71"/>
      <c r="C108" s="71"/>
      <c r="D108" s="71"/>
      <c r="E108" s="71"/>
      <c r="F108" s="85"/>
      <c r="G108" s="76"/>
      <c r="H108" s="81"/>
      <c r="I108" s="85"/>
      <c r="J108" s="85"/>
      <c r="K108" s="71"/>
      <c r="L108" s="76"/>
      <c r="M108" s="85"/>
      <c r="N108" s="71"/>
    </row>
    <row r="109" spans="1:14" ht="15.75" customHeight="1" x14ac:dyDescent="0.35">
      <c r="A109" s="71"/>
      <c r="B109" s="71"/>
      <c r="C109" s="71"/>
      <c r="D109" s="71"/>
      <c r="E109" s="71"/>
      <c r="F109" s="85"/>
      <c r="G109" s="76"/>
      <c r="H109" s="81"/>
      <c r="I109" s="85"/>
      <c r="J109" s="85"/>
      <c r="K109" s="71"/>
      <c r="L109" s="76"/>
      <c r="M109" s="85"/>
      <c r="N109" s="71"/>
    </row>
    <row r="110" spans="1:14" ht="15.75" customHeight="1" x14ac:dyDescent="0.35">
      <c r="A110" s="71"/>
      <c r="B110" s="71"/>
      <c r="C110" s="71"/>
      <c r="D110" s="71"/>
      <c r="E110" s="71"/>
      <c r="F110" s="85"/>
      <c r="G110" s="76"/>
      <c r="H110" s="81"/>
      <c r="I110" s="85"/>
      <c r="J110" s="85"/>
      <c r="K110" s="71"/>
      <c r="L110" s="76"/>
      <c r="M110" s="85"/>
      <c r="N110" s="71"/>
    </row>
    <row r="111" spans="1:14" ht="15.75" customHeight="1" x14ac:dyDescent="0.35">
      <c r="A111" s="71"/>
      <c r="B111" s="71"/>
      <c r="C111" s="71"/>
      <c r="D111" s="71"/>
      <c r="E111" s="71"/>
      <c r="F111" s="85"/>
      <c r="G111" s="76"/>
      <c r="H111" s="81"/>
      <c r="I111" s="85"/>
      <c r="J111" s="85"/>
      <c r="K111" s="71"/>
      <c r="L111" s="76"/>
      <c r="M111" s="85"/>
      <c r="N111" s="71"/>
    </row>
    <row r="112" spans="1:14" ht="15.75" customHeight="1" x14ac:dyDescent="0.35">
      <c r="A112" s="71"/>
      <c r="B112" s="71"/>
      <c r="C112" s="71"/>
      <c r="D112" s="71"/>
      <c r="E112" s="71"/>
      <c r="F112" s="85"/>
      <c r="G112" s="76"/>
      <c r="H112" s="81"/>
      <c r="I112" s="85"/>
      <c r="J112" s="85"/>
      <c r="K112" s="71"/>
      <c r="L112" s="76"/>
      <c r="M112" s="85"/>
      <c r="N112" s="71"/>
    </row>
    <row r="113" spans="1:14" ht="15.75" customHeight="1" x14ac:dyDescent="0.35">
      <c r="A113" s="71"/>
      <c r="B113" s="71"/>
      <c r="C113" s="71"/>
      <c r="D113" s="71"/>
      <c r="E113" s="71"/>
      <c r="F113" s="85"/>
      <c r="G113" s="76"/>
      <c r="H113" s="81"/>
      <c r="I113" s="85"/>
      <c r="J113" s="85"/>
      <c r="K113" s="71"/>
      <c r="L113" s="76"/>
      <c r="M113" s="85"/>
      <c r="N113" s="71"/>
    </row>
    <row r="114" spans="1:14" ht="15.75" customHeight="1" x14ac:dyDescent="0.35">
      <c r="A114" s="71"/>
      <c r="B114" s="71"/>
      <c r="C114" s="71"/>
      <c r="D114" s="71"/>
      <c r="E114" s="71"/>
      <c r="F114" s="85"/>
      <c r="G114" s="76"/>
      <c r="H114" s="81"/>
      <c r="I114" s="85"/>
      <c r="J114" s="85"/>
      <c r="K114" s="71"/>
      <c r="L114" s="76"/>
      <c r="M114" s="85"/>
      <c r="N114" s="71"/>
    </row>
    <row r="115" spans="1:14" ht="15.75" customHeight="1" x14ac:dyDescent="0.35">
      <c r="A115" s="71"/>
      <c r="B115" s="71"/>
      <c r="C115" s="71"/>
      <c r="D115" s="71"/>
      <c r="E115" s="71"/>
      <c r="F115" s="85"/>
      <c r="G115" s="76"/>
      <c r="H115" s="81"/>
      <c r="I115" s="85"/>
      <c r="J115" s="85"/>
      <c r="K115" s="71"/>
      <c r="L115" s="76"/>
      <c r="M115" s="85"/>
      <c r="N115" s="71"/>
    </row>
    <row r="116" spans="1:14" ht="15.75" customHeight="1" x14ac:dyDescent="0.35">
      <c r="A116" s="71"/>
      <c r="B116" s="71"/>
      <c r="C116" s="71"/>
      <c r="D116" s="71"/>
      <c r="E116" s="71"/>
      <c r="F116" s="85"/>
      <c r="G116" s="76"/>
      <c r="H116" s="81"/>
      <c r="I116" s="85"/>
      <c r="J116" s="85"/>
      <c r="K116" s="71"/>
      <c r="L116" s="76"/>
      <c r="M116" s="85"/>
      <c r="N116" s="71"/>
    </row>
    <row r="117" spans="1:14" ht="15.75" customHeight="1" x14ac:dyDescent="0.35">
      <c r="A117" s="71"/>
      <c r="B117" s="71"/>
      <c r="C117" s="71"/>
      <c r="D117" s="71"/>
      <c r="E117" s="71"/>
      <c r="F117" s="85"/>
      <c r="G117" s="76"/>
      <c r="H117" s="81"/>
      <c r="I117" s="85"/>
      <c r="J117" s="85"/>
      <c r="K117" s="71"/>
      <c r="L117" s="76"/>
      <c r="M117" s="85"/>
      <c r="N117" s="71"/>
    </row>
    <row r="118" spans="1:14" ht="15.75" customHeight="1" x14ac:dyDescent="0.35">
      <c r="A118" s="71"/>
      <c r="B118" s="71"/>
      <c r="C118" s="71"/>
      <c r="D118" s="71"/>
      <c r="E118" s="71"/>
      <c r="F118" s="85"/>
      <c r="G118" s="76"/>
      <c r="H118" s="81"/>
      <c r="I118" s="85"/>
      <c r="J118" s="85"/>
      <c r="K118" s="71"/>
      <c r="L118" s="76"/>
      <c r="M118" s="85"/>
      <c r="N118" s="71"/>
    </row>
    <row r="119" spans="1:14" ht="15.75" customHeight="1" x14ac:dyDescent="0.35">
      <c r="A119" s="71"/>
      <c r="B119" s="71"/>
      <c r="C119" s="71"/>
      <c r="D119" s="71"/>
      <c r="E119" s="71"/>
      <c r="F119" s="85"/>
      <c r="G119" s="76"/>
      <c r="H119" s="81"/>
      <c r="I119" s="85"/>
      <c r="J119" s="85"/>
      <c r="K119" s="71"/>
      <c r="L119" s="76"/>
      <c r="M119" s="85"/>
      <c r="N119" s="71"/>
    </row>
    <row r="120" spans="1:14" ht="15.75" customHeight="1" x14ac:dyDescent="0.35">
      <c r="A120" s="71"/>
      <c r="B120" s="71"/>
      <c r="C120" s="71"/>
      <c r="D120" s="71"/>
      <c r="E120" s="71"/>
      <c r="F120" s="85"/>
      <c r="G120" s="76"/>
      <c r="H120" s="81"/>
      <c r="I120" s="85"/>
      <c r="J120" s="85"/>
      <c r="K120" s="71"/>
      <c r="L120" s="76"/>
      <c r="M120" s="85"/>
      <c r="N120" s="71"/>
    </row>
    <row r="121" spans="1:14" ht="15.75" customHeight="1" x14ac:dyDescent="0.35">
      <c r="A121" s="71"/>
      <c r="B121" s="71"/>
      <c r="C121" s="71"/>
      <c r="D121" s="71"/>
      <c r="E121" s="71"/>
      <c r="F121" s="85"/>
      <c r="G121" s="76"/>
      <c r="H121" s="81"/>
      <c r="I121" s="85"/>
      <c r="J121" s="85"/>
      <c r="K121" s="71"/>
      <c r="L121" s="76"/>
      <c r="M121" s="85"/>
      <c r="N121" s="71"/>
    </row>
    <row r="122" spans="1:14" ht="15.75" customHeight="1" x14ac:dyDescent="0.35">
      <c r="A122" s="71"/>
      <c r="B122" s="71"/>
      <c r="C122" s="71"/>
      <c r="D122" s="71"/>
      <c r="E122" s="71"/>
      <c r="F122" s="85"/>
      <c r="G122" s="76"/>
      <c r="H122" s="81"/>
      <c r="I122" s="85"/>
      <c r="J122" s="85"/>
      <c r="K122" s="71"/>
      <c r="L122" s="76"/>
      <c r="M122" s="85"/>
      <c r="N122" s="71"/>
    </row>
    <row r="123" spans="1:14" ht="15.75" customHeight="1" x14ac:dyDescent="0.35">
      <c r="A123" s="71"/>
      <c r="B123" s="71"/>
      <c r="C123" s="71"/>
      <c r="D123" s="71"/>
      <c r="E123" s="71"/>
      <c r="F123" s="85"/>
      <c r="G123" s="76"/>
      <c r="H123" s="81"/>
      <c r="I123" s="85"/>
      <c r="J123" s="85"/>
      <c r="K123" s="71"/>
      <c r="L123" s="76"/>
      <c r="M123" s="85"/>
      <c r="N123" s="71"/>
    </row>
    <row r="124" spans="1:14" ht="15.75" customHeight="1" x14ac:dyDescent="0.35">
      <c r="A124" s="71"/>
      <c r="B124" s="71"/>
      <c r="C124" s="71"/>
      <c r="D124" s="71"/>
      <c r="E124" s="71"/>
      <c r="F124" s="85"/>
      <c r="G124" s="76"/>
      <c r="H124" s="81"/>
      <c r="I124" s="85"/>
      <c r="J124" s="85"/>
      <c r="K124" s="71"/>
      <c r="L124" s="76"/>
      <c r="M124" s="85"/>
      <c r="N124" s="71"/>
    </row>
    <row r="125" spans="1:14" ht="15.75" customHeight="1" x14ac:dyDescent="0.35">
      <c r="A125" s="71"/>
      <c r="B125" s="71"/>
      <c r="C125" s="71"/>
      <c r="D125" s="71"/>
      <c r="E125" s="71"/>
      <c r="F125" s="85"/>
      <c r="G125" s="76"/>
      <c r="H125" s="81"/>
      <c r="I125" s="85"/>
      <c r="J125" s="85"/>
      <c r="K125" s="71"/>
      <c r="L125" s="76"/>
      <c r="M125" s="85"/>
      <c r="N125" s="71"/>
    </row>
    <row r="126" spans="1:14" ht="15.75" customHeight="1" x14ac:dyDescent="0.35">
      <c r="A126" s="71"/>
      <c r="B126" s="71"/>
      <c r="C126" s="71"/>
      <c r="D126" s="71"/>
      <c r="E126" s="71"/>
      <c r="F126" s="85"/>
      <c r="G126" s="76"/>
      <c r="H126" s="81"/>
      <c r="I126" s="85"/>
      <c r="J126" s="85"/>
      <c r="K126" s="71"/>
      <c r="L126" s="76"/>
      <c r="M126" s="85"/>
      <c r="N126" s="71"/>
    </row>
    <row r="127" spans="1:14" ht="15.75" customHeight="1" x14ac:dyDescent="0.35">
      <c r="A127" s="71"/>
      <c r="B127" s="71"/>
      <c r="C127" s="71"/>
      <c r="D127" s="71"/>
      <c r="E127" s="71"/>
      <c r="F127" s="85"/>
      <c r="G127" s="76"/>
      <c r="H127" s="81"/>
      <c r="I127" s="85"/>
      <c r="J127" s="85"/>
      <c r="K127" s="71"/>
      <c r="L127" s="76"/>
      <c r="M127" s="85"/>
      <c r="N127" s="71"/>
    </row>
    <row r="128" spans="1:14" ht="15.75" customHeight="1" x14ac:dyDescent="0.35">
      <c r="A128" s="71"/>
      <c r="B128" s="71"/>
      <c r="C128" s="71"/>
      <c r="D128" s="71"/>
      <c r="E128" s="71"/>
      <c r="F128" s="85"/>
      <c r="G128" s="76"/>
      <c r="H128" s="81"/>
      <c r="I128" s="85"/>
      <c r="J128" s="85"/>
      <c r="K128" s="71"/>
      <c r="L128" s="76"/>
      <c r="M128" s="85"/>
      <c r="N128" s="71"/>
    </row>
    <row r="129" spans="1:14" ht="15.75" customHeight="1" x14ac:dyDescent="0.35">
      <c r="A129" s="71"/>
      <c r="B129" s="71"/>
      <c r="C129" s="71"/>
      <c r="D129" s="71"/>
      <c r="E129" s="71"/>
      <c r="F129" s="85"/>
      <c r="G129" s="76"/>
      <c r="H129" s="81"/>
      <c r="I129" s="85"/>
      <c r="J129" s="85"/>
      <c r="K129" s="71"/>
      <c r="L129" s="76"/>
      <c r="M129" s="85"/>
      <c r="N129" s="71"/>
    </row>
    <row r="130" spans="1:14" ht="15.75" customHeight="1" x14ac:dyDescent="0.35">
      <c r="A130" s="71"/>
      <c r="B130" s="71"/>
      <c r="C130" s="71"/>
      <c r="D130" s="71"/>
      <c r="E130" s="71"/>
      <c r="F130" s="85"/>
      <c r="G130" s="76"/>
      <c r="H130" s="81"/>
      <c r="I130" s="85"/>
      <c r="J130" s="85"/>
      <c r="K130" s="71"/>
      <c r="L130" s="76"/>
      <c r="M130" s="85"/>
      <c r="N130" s="71"/>
    </row>
    <row r="131" spans="1:14" ht="15.75" customHeight="1" x14ac:dyDescent="0.35">
      <c r="A131" s="71"/>
      <c r="B131" s="71"/>
      <c r="C131" s="71"/>
      <c r="D131" s="71"/>
      <c r="E131" s="71"/>
      <c r="F131" s="85"/>
      <c r="G131" s="76"/>
      <c r="H131" s="81"/>
      <c r="I131" s="85"/>
      <c r="J131" s="85"/>
      <c r="K131" s="71"/>
      <c r="L131" s="76"/>
      <c r="M131" s="85"/>
      <c r="N131" s="71"/>
    </row>
    <row r="132" spans="1:14" ht="15.75" customHeight="1" x14ac:dyDescent="0.35">
      <c r="A132" s="71"/>
      <c r="B132" s="71"/>
      <c r="C132" s="71"/>
      <c r="D132" s="71"/>
      <c r="E132" s="71"/>
      <c r="F132" s="85"/>
      <c r="G132" s="76"/>
      <c r="H132" s="81"/>
      <c r="I132" s="85"/>
      <c r="J132" s="85"/>
      <c r="K132" s="71"/>
      <c r="L132" s="76"/>
      <c r="M132" s="85"/>
      <c r="N132" s="71"/>
    </row>
    <row r="133" spans="1:14" ht="15.75" customHeight="1" x14ac:dyDescent="0.35">
      <c r="A133" s="71"/>
      <c r="B133" s="71"/>
      <c r="C133" s="71"/>
      <c r="D133" s="71"/>
      <c r="E133" s="71"/>
      <c r="F133" s="85"/>
      <c r="G133" s="76"/>
      <c r="H133" s="81"/>
      <c r="I133" s="85"/>
      <c r="J133" s="85"/>
      <c r="K133" s="71"/>
      <c r="L133" s="76"/>
      <c r="M133" s="85"/>
      <c r="N133" s="71"/>
    </row>
    <row r="134" spans="1:14" ht="15.75" customHeight="1" x14ac:dyDescent="0.35">
      <c r="A134" s="71"/>
      <c r="B134" s="71"/>
      <c r="C134" s="71"/>
      <c r="D134" s="71"/>
      <c r="E134" s="71"/>
      <c r="F134" s="85"/>
      <c r="G134" s="76"/>
      <c r="H134" s="81"/>
      <c r="I134" s="85"/>
      <c r="J134" s="85"/>
      <c r="K134" s="71"/>
      <c r="L134" s="76"/>
      <c r="M134" s="85"/>
      <c r="N134" s="71"/>
    </row>
    <row r="135" spans="1:14" ht="15.75" customHeight="1" x14ac:dyDescent="0.35">
      <c r="A135" s="71"/>
      <c r="B135" s="71"/>
      <c r="C135" s="71"/>
      <c r="D135" s="71"/>
      <c r="E135" s="71"/>
      <c r="F135" s="85"/>
      <c r="G135" s="76"/>
      <c r="H135" s="81"/>
      <c r="I135" s="85"/>
      <c r="J135" s="85"/>
      <c r="K135" s="71"/>
      <c r="L135" s="76"/>
      <c r="M135" s="85"/>
      <c r="N135" s="71"/>
    </row>
    <row r="136" spans="1:14" ht="15.75" customHeight="1" x14ac:dyDescent="0.35">
      <c r="A136" s="71"/>
      <c r="B136" s="71"/>
      <c r="C136" s="71"/>
      <c r="D136" s="71"/>
      <c r="E136" s="71"/>
      <c r="F136" s="85"/>
      <c r="G136" s="76"/>
      <c r="H136" s="81"/>
      <c r="I136" s="85"/>
      <c r="J136" s="85"/>
      <c r="K136" s="71"/>
      <c r="L136" s="76"/>
      <c r="M136" s="85"/>
      <c r="N136" s="71"/>
    </row>
    <row r="137" spans="1:14" ht="15.75" customHeight="1" x14ac:dyDescent="0.35">
      <c r="A137" s="71"/>
      <c r="B137" s="71"/>
      <c r="C137" s="71"/>
      <c r="D137" s="71"/>
      <c r="E137" s="71"/>
      <c r="F137" s="85"/>
      <c r="G137" s="76"/>
      <c r="H137" s="81"/>
      <c r="I137" s="85"/>
      <c r="J137" s="85"/>
      <c r="K137" s="71"/>
      <c r="L137" s="76"/>
      <c r="M137" s="85"/>
      <c r="N137" s="71"/>
    </row>
    <row r="138" spans="1:14" ht="15.75" customHeight="1" x14ac:dyDescent="0.35">
      <c r="A138" s="71"/>
      <c r="B138" s="71"/>
      <c r="C138" s="71"/>
      <c r="D138" s="71"/>
      <c r="E138" s="71"/>
      <c r="F138" s="85"/>
      <c r="G138" s="76"/>
      <c r="H138" s="81"/>
      <c r="I138" s="85"/>
      <c r="J138" s="85"/>
      <c r="K138" s="71"/>
      <c r="L138" s="76"/>
      <c r="M138" s="85"/>
      <c r="N138" s="71"/>
    </row>
    <row r="139" spans="1:14" ht="15.75" customHeight="1" x14ac:dyDescent="0.35">
      <c r="A139" s="71"/>
      <c r="B139" s="71"/>
      <c r="C139" s="71"/>
      <c r="D139" s="71"/>
      <c r="E139" s="71"/>
      <c r="F139" s="85"/>
      <c r="G139" s="76"/>
      <c r="H139" s="81"/>
      <c r="I139" s="85"/>
      <c r="J139" s="85"/>
      <c r="K139" s="71"/>
      <c r="L139" s="76"/>
      <c r="M139" s="85"/>
      <c r="N139" s="71"/>
    </row>
    <row r="140" spans="1:14" ht="15.75" customHeight="1" x14ac:dyDescent="0.35">
      <c r="A140" s="71"/>
      <c r="B140" s="71"/>
      <c r="C140" s="71"/>
      <c r="D140" s="71"/>
      <c r="E140" s="71"/>
      <c r="F140" s="85"/>
      <c r="G140" s="76"/>
      <c r="H140" s="81"/>
      <c r="I140" s="85"/>
      <c r="J140" s="85"/>
      <c r="K140" s="71"/>
      <c r="L140" s="76"/>
      <c r="M140" s="85"/>
      <c r="N140" s="71"/>
    </row>
    <row r="141" spans="1:14" ht="15.75" customHeight="1" x14ac:dyDescent="0.35">
      <c r="A141" s="71"/>
      <c r="B141" s="71"/>
      <c r="C141" s="71"/>
      <c r="D141" s="71"/>
      <c r="E141" s="71"/>
      <c r="F141" s="85"/>
      <c r="G141" s="76"/>
      <c r="H141" s="81"/>
      <c r="I141" s="85"/>
      <c r="J141" s="85"/>
      <c r="K141" s="71"/>
      <c r="L141" s="76"/>
      <c r="M141" s="85"/>
      <c r="N141" s="71"/>
    </row>
    <row r="142" spans="1:14" ht="15.75" customHeight="1" x14ac:dyDescent="0.35">
      <c r="A142" s="71"/>
      <c r="B142" s="71"/>
      <c r="C142" s="71"/>
      <c r="D142" s="71"/>
      <c r="E142" s="71"/>
      <c r="F142" s="85"/>
      <c r="G142" s="76"/>
      <c r="H142" s="81"/>
      <c r="I142" s="85"/>
      <c r="J142" s="85"/>
      <c r="K142" s="71"/>
      <c r="L142" s="76"/>
      <c r="M142" s="85"/>
      <c r="N142" s="71"/>
    </row>
    <row r="143" spans="1:14" ht="15.75" customHeight="1" x14ac:dyDescent="0.35">
      <c r="A143" s="71"/>
      <c r="B143" s="71"/>
      <c r="C143" s="71"/>
      <c r="D143" s="71"/>
      <c r="E143" s="71"/>
      <c r="F143" s="85"/>
      <c r="G143" s="76"/>
      <c r="H143" s="81"/>
      <c r="I143" s="85"/>
      <c r="J143" s="85"/>
      <c r="K143" s="71"/>
      <c r="L143" s="76"/>
      <c r="M143" s="85"/>
      <c r="N143" s="71"/>
    </row>
    <row r="144" spans="1:14" ht="15.75" customHeight="1" x14ac:dyDescent="0.35">
      <c r="A144" s="71"/>
      <c r="B144" s="71"/>
      <c r="C144" s="71"/>
      <c r="D144" s="71"/>
      <c r="E144" s="71"/>
      <c r="F144" s="85"/>
      <c r="G144" s="76"/>
      <c r="H144" s="81"/>
      <c r="I144" s="85"/>
      <c r="J144" s="85"/>
      <c r="K144" s="71"/>
      <c r="L144" s="76"/>
      <c r="M144" s="85"/>
      <c r="N144" s="71"/>
    </row>
    <row r="145" spans="1:14" ht="15.75" customHeight="1" x14ac:dyDescent="0.35">
      <c r="A145" s="71"/>
      <c r="B145" s="71"/>
      <c r="C145" s="71"/>
      <c r="D145" s="71"/>
      <c r="E145" s="71"/>
      <c r="F145" s="85"/>
      <c r="G145" s="76"/>
      <c r="H145" s="81"/>
      <c r="I145" s="85"/>
      <c r="J145" s="85"/>
      <c r="K145" s="71"/>
      <c r="L145" s="76"/>
      <c r="M145" s="85"/>
      <c r="N145" s="71"/>
    </row>
    <row r="146" spans="1:14" ht="15.75" customHeight="1" x14ac:dyDescent="0.35">
      <c r="A146" s="71"/>
      <c r="B146" s="71"/>
      <c r="C146" s="71"/>
      <c r="D146" s="71"/>
      <c r="E146" s="71"/>
      <c r="F146" s="85"/>
      <c r="G146" s="76"/>
      <c r="H146" s="81"/>
      <c r="I146" s="85"/>
      <c r="J146" s="85"/>
      <c r="K146" s="71"/>
      <c r="L146" s="76"/>
      <c r="M146" s="85"/>
      <c r="N146" s="71"/>
    </row>
    <row r="147" spans="1:14" ht="15.75" customHeight="1" x14ac:dyDescent="0.35">
      <c r="A147" s="71"/>
      <c r="B147" s="71"/>
      <c r="C147" s="71"/>
      <c r="D147" s="71"/>
      <c r="E147" s="71"/>
      <c r="F147" s="85"/>
      <c r="G147" s="76"/>
      <c r="H147" s="81"/>
      <c r="I147" s="85"/>
      <c r="J147" s="85"/>
      <c r="K147" s="71"/>
      <c r="L147" s="76"/>
      <c r="M147" s="85"/>
      <c r="N147" s="71"/>
    </row>
    <row r="148" spans="1:14" ht="15.75" customHeight="1" x14ac:dyDescent="0.35">
      <c r="A148" s="71"/>
      <c r="B148" s="71"/>
      <c r="C148" s="71"/>
      <c r="D148" s="71"/>
      <c r="E148" s="71"/>
      <c r="F148" s="85"/>
      <c r="G148" s="76"/>
      <c r="H148" s="81"/>
      <c r="I148" s="85"/>
      <c r="J148" s="85"/>
      <c r="K148" s="71"/>
      <c r="L148" s="76"/>
      <c r="M148" s="85"/>
      <c r="N148" s="71"/>
    </row>
  </sheetData>
  <autoFilter ref="A8:N48" xr:uid="{624C313C-7847-4602-99D7-BBE20F918D8E}"/>
  <sortState xmlns:xlrd2="http://schemas.microsoft.com/office/spreadsheetml/2017/richdata2" ref="A9:M48">
    <sortCondition ref="J9:J48"/>
    <sortCondition ref="F9:F48"/>
    <sortCondition ref="G9:G48"/>
    <sortCondition descending="1" ref="H9:H48"/>
    <sortCondition ref="B9:B48"/>
  </sortState>
  <mergeCells count="11">
    <mergeCell ref="A6:M6"/>
    <mergeCell ref="A1:F1"/>
    <mergeCell ref="G1:M1"/>
    <mergeCell ref="A2:F2"/>
    <mergeCell ref="G2:M2"/>
    <mergeCell ref="A5:M5"/>
    <mergeCell ref="A51:M51"/>
    <mergeCell ref="A52:M52"/>
    <mergeCell ref="A53:M53"/>
    <mergeCell ref="A54:M54"/>
    <mergeCell ref="A55:M55"/>
  </mergeCells>
  <printOptions horizontalCentered="1"/>
  <pageMargins left="0.39370078740157483" right="0.39370078740157483" top="0.39370078740157483" bottom="0.39370078740157483" header="0" footer="0"/>
  <pageSetup paperSize="9" scale="90" orientation="landscape" r:id="rId1"/>
  <headerFooter>
    <oddFooter>&amp;CTrang: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73"/>
  <sheetViews>
    <sheetView topLeftCell="A67" workbookViewId="0">
      <selection activeCell="L12" sqref="L12"/>
    </sheetView>
  </sheetViews>
  <sheetFormatPr defaultColWidth="14.453125" defaultRowHeight="14.5" x14ac:dyDescent="0.35"/>
  <cols>
    <col min="1" max="1" width="4.453125" style="93" customWidth="1"/>
    <col min="2" max="2" width="15" style="93" bestFit="1" customWidth="1"/>
    <col min="3" max="3" width="6.453125" style="93" customWidth="1"/>
    <col min="4" max="4" width="7.7265625" style="93" customWidth="1"/>
    <col min="5" max="5" width="38.81640625" style="93" customWidth="1"/>
    <col min="6" max="6" width="7.26953125" style="93" customWidth="1"/>
    <col min="7" max="11" width="8.7265625" style="93" customWidth="1"/>
    <col min="12" max="12" width="34" style="93" bestFit="1" customWidth="1"/>
    <col min="13" max="13" width="5.1796875" style="95" customWidth="1"/>
    <col min="14" max="14" width="5" style="95" bestFit="1" customWidth="1"/>
    <col min="15" max="16384" width="14.453125" style="93"/>
  </cols>
  <sheetData>
    <row r="1" spans="1:11" ht="22.5" customHeight="1" x14ac:dyDescent="0.35">
      <c r="A1" s="87" t="s">
        <v>5</v>
      </c>
      <c r="B1" s="87" t="s">
        <v>42</v>
      </c>
      <c r="C1" s="87" t="s">
        <v>43</v>
      </c>
      <c r="D1" s="88" t="s">
        <v>44</v>
      </c>
      <c r="E1" s="87" t="s">
        <v>6</v>
      </c>
      <c r="F1" s="88" t="s">
        <v>7</v>
      </c>
      <c r="G1" s="92"/>
      <c r="H1" s="92"/>
      <c r="I1" s="92"/>
      <c r="J1" s="92"/>
      <c r="K1" s="92"/>
    </row>
    <row r="2" spans="1:11" x14ac:dyDescent="0.35">
      <c r="A2" s="89"/>
      <c r="B2" s="89" t="s">
        <v>97</v>
      </c>
      <c r="C2" s="89">
        <v>4</v>
      </c>
      <c r="D2" s="89">
        <v>8</v>
      </c>
      <c r="E2" s="96" t="s">
        <v>24</v>
      </c>
      <c r="F2" s="91">
        <v>3</v>
      </c>
      <c r="G2" s="94"/>
      <c r="H2" s="94"/>
      <c r="I2" s="94"/>
      <c r="J2" s="94"/>
      <c r="K2" s="94"/>
    </row>
    <row r="3" spans="1:11" x14ac:dyDescent="0.35">
      <c r="A3" s="89"/>
      <c r="B3" s="89" t="s">
        <v>97</v>
      </c>
      <c r="C3" s="89">
        <v>4</v>
      </c>
      <c r="D3" s="89">
        <v>8</v>
      </c>
      <c r="E3" s="96" t="s">
        <v>119</v>
      </c>
      <c r="F3" s="91">
        <v>3</v>
      </c>
      <c r="G3" s="94"/>
      <c r="H3" s="94"/>
      <c r="I3" s="94"/>
      <c r="J3" s="94"/>
      <c r="K3" s="94"/>
    </row>
    <row r="4" spans="1:11" x14ac:dyDescent="0.35">
      <c r="A4" s="89"/>
      <c r="B4" s="89" t="s">
        <v>97</v>
      </c>
      <c r="C4" s="89">
        <v>4</v>
      </c>
      <c r="D4" s="89">
        <v>8</v>
      </c>
      <c r="E4" s="96" t="s">
        <v>126</v>
      </c>
      <c r="F4" s="91">
        <v>3</v>
      </c>
      <c r="G4" s="94"/>
      <c r="H4" s="94"/>
      <c r="I4" s="94"/>
      <c r="J4" s="94"/>
      <c r="K4" s="94"/>
    </row>
    <row r="5" spans="1:11" x14ac:dyDescent="0.35">
      <c r="A5" s="89"/>
      <c r="B5" s="89" t="s">
        <v>97</v>
      </c>
      <c r="C5" s="89">
        <v>4</v>
      </c>
      <c r="D5" s="89">
        <v>8</v>
      </c>
      <c r="E5" s="96" t="s">
        <v>29</v>
      </c>
      <c r="F5" s="91">
        <v>1</v>
      </c>
      <c r="G5" s="94"/>
      <c r="H5" s="94"/>
      <c r="I5" s="94"/>
      <c r="J5" s="94"/>
      <c r="K5" s="94"/>
    </row>
    <row r="6" spans="1:11" x14ac:dyDescent="0.35">
      <c r="A6" s="89"/>
      <c r="B6" s="89" t="s">
        <v>99</v>
      </c>
      <c r="C6" s="89">
        <v>3</v>
      </c>
      <c r="D6" s="89">
        <v>9</v>
      </c>
      <c r="E6" s="96" t="s">
        <v>120</v>
      </c>
      <c r="F6" s="91">
        <v>3</v>
      </c>
      <c r="G6" s="94"/>
      <c r="H6" s="94"/>
      <c r="I6" s="94"/>
      <c r="J6" s="94"/>
      <c r="K6" s="94"/>
    </row>
    <row r="7" spans="1:11" x14ac:dyDescent="0.35">
      <c r="A7" s="89"/>
      <c r="B7" s="89" t="s">
        <v>99</v>
      </c>
      <c r="C7" s="89">
        <v>3</v>
      </c>
      <c r="D7" s="89">
        <v>9</v>
      </c>
      <c r="E7" s="96" t="s">
        <v>26</v>
      </c>
      <c r="F7" s="91">
        <v>3</v>
      </c>
      <c r="G7" s="94"/>
      <c r="H7" s="94"/>
      <c r="I7" s="94"/>
      <c r="J7" s="94"/>
      <c r="K7" s="94"/>
    </row>
    <row r="8" spans="1:11" x14ac:dyDescent="0.35">
      <c r="A8" s="89"/>
      <c r="B8" s="89" t="s">
        <v>99</v>
      </c>
      <c r="C8" s="89">
        <v>3</v>
      </c>
      <c r="D8" s="89">
        <v>9</v>
      </c>
      <c r="E8" s="96" t="s">
        <v>121</v>
      </c>
      <c r="F8" s="91">
        <v>3</v>
      </c>
      <c r="G8" s="94"/>
      <c r="H8" s="94"/>
      <c r="I8" s="94"/>
      <c r="J8" s="94"/>
      <c r="K8" s="94"/>
    </row>
    <row r="9" spans="1:11" x14ac:dyDescent="0.35">
      <c r="A9" s="89"/>
      <c r="B9" s="89" t="s">
        <v>99</v>
      </c>
      <c r="C9" s="89">
        <v>3</v>
      </c>
      <c r="D9" s="89">
        <v>9</v>
      </c>
      <c r="E9" s="96" t="s">
        <v>32</v>
      </c>
      <c r="F9" s="91">
        <v>1</v>
      </c>
      <c r="G9" s="94"/>
      <c r="H9" s="94"/>
      <c r="I9" s="94"/>
      <c r="J9" s="94"/>
      <c r="K9" s="94"/>
    </row>
    <row r="10" spans="1:11" x14ac:dyDescent="0.35">
      <c r="A10" s="89"/>
      <c r="B10" s="89" t="s">
        <v>99</v>
      </c>
      <c r="C10" s="89">
        <v>3</v>
      </c>
      <c r="D10" s="89">
        <v>9</v>
      </c>
      <c r="E10" s="96" t="s">
        <v>123</v>
      </c>
      <c r="F10" s="91">
        <v>2</v>
      </c>
      <c r="G10" s="94"/>
      <c r="H10" s="94"/>
      <c r="I10" s="94"/>
      <c r="J10" s="94"/>
      <c r="K10" s="94"/>
    </row>
    <row r="11" spans="1:11" x14ac:dyDescent="0.35">
      <c r="A11" s="89"/>
      <c r="B11" s="89" t="s">
        <v>100</v>
      </c>
      <c r="C11" s="89">
        <v>9</v>
      </c>
      <c r="D11" s="89">
        <v>8</v>
      </c>
      <c r="E11" s="96" t="s">
        <v>120</v>
      </c>
      <c r="F11" s="91">
        <v>3</v>
      </c>
      <c r="G11" s="94"/>
      <c r="H11" s="94"/>
      <c r="I11" s="94"/>
      <c r="J11" s="94"/>
      <c r="K11" s="94"/>
    </row>
    <row r="12" spans="1:11" x14ac:dyDescent="0.35">
      <c r="A12" s="89"/>
      <c r="B12" s="89" t="s">
        <v>100</v>
      </c>
      <c r="C12" s="89">
        <v>9</v>
      </c>
      <c r="D12" s="89">
        <v>8</v>
      </c>
      <c r="E12" s="96" t="s">
        <v>26</v>
      </c>
      <c r="F12" s="91">
        <v>3</v>
      </c>
      <c r="G12" s="94"/>
      <c r="H12" s="94"/>
      <c r="I12" s="94"/>
      <c r="J12" s="94"/>
      <c r="K12" s="94"/>
    </row>
    <row r="13" spans="1:11" x14ac:dyDescent="0.35">
      <c r="A13" s="89"/>
      <c r="B13" s="89" t="s">
        <v>100</v>
      </c>
      <c r="C13" s="89">
        <v>9</v>
      </c>
      <c r="D13" s="89">
        <v>8</v>
      </c>
      <c r="E13" s="96" t="s">
        <v>121</v>
      </c>
      <c r="F13" s="91">
        <v>3</v>
      </c>
      <c r="G13" s="94"/>
      <c r="H13" s="94"/>
      <c r="I13" s="94"/>
      <c r="J13" s="94"/>
      <c r="K13" s="94"/>
    </row>
    <row r="14" spans="1:11" x14ac:dyDescent="0.35">
      <c r="A14" s="89"/>
      <c r="B14" s="89" t="s">
        <v>100</v>
      </c>
      <c r="C14" s="89">
        <v>9</v>
      </c>
      <c r="D14" s="89">
        <v>8</v>
      </c>
      <c r="E14" s="96" t="s">
        <v>32</v>
      </c>
      <c r="F14" s="91">
        <v>1</v>
      </c>
      <c r="G14" s="94"/>
      <c r="H14" s="94"/>
      <c r="I14" s="94"/>
      <c r="J14" s="94"/>
      <c r="K14" s="94"/>
    </row>
    <row r="15" spans="1:11" x14ac:dyDescent="0.35">
      <c r="A15" s="89"/>
      <c r="B15" s="89" t="s">
        <v>100</v>
      </c>
      <c r="C15" s="89">
        <v>9</v>
      </c>
      <c r="D15" s="89">
        <v>8</v>
      </c>
      <c r="E15" s="96" t="s">
        <v>123</v>
      </c>
      <c r="F15" s="91">
        <v>2</v>
      </c>
      <c r="G15" s="94"/>
      <c r="H15" s="94"/>
      <c r="I15" s="94"/>
      <c r="J15" s="94"/>
      <c r="K15" s="94"/>
    </row>
    <row r="16" spans="1:11" x14ac:dyDescent="0.35">
      <c r="A16" s="89"/>
      <c r="B16" s="89" t="s">
        <v>101</v>
      </c>
      <c r="C16" s="89">
        <v>16</v>
      </c>
      <c r="D16" s="89">
        <v>8</v>
      </c>
      <c r="E16" s="96" t="s">
        <v>120</v>
      </c>
      <c r="F16" s="91">
        <v>3</v>
      </c>
      <c r="G16" s="94"/>
      <c r="H16" s="94"/>
      <c r="I16" s="94"/>
      <c r="J16" s="94"/>
      <c r="K16" s="94"/>
    </row>
    <row r="17" spans="1:11" x14ac:dyDescent="0.35">
      <c r="A17" s="89"/>
      <c r="B17" s="89" t="s">
        <v>101</v>
      </c>
      <c r="C17" s="89">
        <v>16</v>
      </c>
      <c r="D17" s="89">
        <v>8</v>
      </c>
      <c r="E17" s="96" t="s">
        <v>26</v>
      </c>
      <c r="F17" s="91">
        <v>3</v>
      </c>
      <c r="G17" s="94"/>
      <c r="H17" s="94"/>
      <c r="I17" s="94"/>
      <c r="J17" s="94"/>
      <c r="K17" s="94"/>
    </row>
    <row r="18" spans="1:11" x14ac:dyDescent="0.35">
      <c r="A18" s="89"/>
      <c r="B18" s="89" t="s">
        <v>101</v>
      </c>
      <c r="C18" s="89">
        <v>16</v>
      </c>
      <c r="D18" s="89">
        <v>8</v>
      </c>
      <c r="E18" s="96" t="s">
        <v>121</v>
      </c>
      <c r="F18" s="91">
        <v>3</v>
      </c>
      <c r="G18" s="94"/>
      <c r="H18" s="94"/>
      <c r="I18" s="94"/>
      <c r="J18" s="94"/>
      <c r="K18" s="94"/>
    </row>
    <row r="19" spans="1:11" x14ac:dyDescent="0.35">
      <c r="A19" s="89"/>
      <c r="B19" s="89" t="s">
        <v>101</v>
      </c>
      <c r="C19" s="89">
        <v>16</v>
      </c>
      <c r="D19" s="89">
        <v>8</v>
      </c>
      <c r="E19" s="96" t="s">
        <v>32</v>
      </c>
      <c r="F19" s="91">
        <v>1</v>
      </c>
      <c r="G19" s="94"/>
      <c r="H19" s="94"/>
      <c r="I19" s="94"/>
      <c r="J19" s="94"/>
      <c r="K19" s="94"/>
    </row>
    <row r="20" spans="1:11" x14ac:dyDescent="0.35">
      <c r="A20" s="89"/>
      <c r="B20" s="89" t="s">
        <v>101</v>
      </c>
      <c r="C20" s="89">
        <v>16</v>
      </c>
      <c r="D20" s="89">
        <v>8</v>
      </c>
      <c r="E20" s="96" t="s">
        <v>123</v>
      </c>
      <c r="F20" s="91">
        <v>2</v>
      </c>
      <c r="G20" s="94"/>
      <c r="H20" s="94"/>
      <c r="I20" s="94"/>
      <c r="J20" s="94"/>
      <c r="K20" s="94"/>
    </row>
    <row r="21" spans="1:11" x14ac:dyDescent="0.35">
      <c r="A21" s="89"/>
      <c r="B21" s="89" t="s">
        <v>98</v>
      </c>
      <c r="C21" s="89">
        <v>44</v>
      </c>
      <c r="D21" s="89">
        <v>7</v>
      </c>
      <c r="E21" s="96" t="s">
        <v>30</v>
      </c>
      <c r="F21" s="91">
        <v>2</v>
      </c>
      <c r="G21" s="94"/>
      <c r="H21" s="94"/>
      <c r="I21" s="94"/>
      <c r="J21" s="94"/>
      <c r="K21" s="94"/>
    </row>
    <row r="22" spans="1:11" x14ac:dyDescent="0.35">
      <c r="A22" s="89"/>
      <c r="B22" s="89" t="s">
        <v>98</v>
      </c>
      <c r="C22" s="89">
        <v>44</v>
      </c>
      <c r="D22" s="89">
        <v>7</v>
      </c>
      <c r="E22" s="96" t="s">
        <v>28</v>
      </c>
      <c r="F22" s="91">
        <v>2</v>
      </c>
      <c r="G22" s="94"/>
      <c r="H22" s="94"/>
      <c r="I22" s="94"/>
      <c r="J22" s="94"/>
      <c r="K22" s="94"/>
    </row>
    <row r="23" spans="1:11" x14ac:dyDescent="0.35">
      <c r="A23" s="89"/>
      <c r="B23" s="89" t="s">
        <v>98</v>
      </c>
      <c r="C23" s="89">
        <v>44</v>
      </c>
      <c r="D23" s="89">
        <v>7</v>
      </c>
      <c r="E23" s="96" t="s">
        <v>92</v>
      </c>
      <c r="F23" s="91">
        <v>2</v>
      </c>
      <c r="G23" s="94"/>
      <c r="H23" s="94"/>
      <c r="I23" s="94"/>
      <c r="J23" s="94"/>
      <c r="K23" s="94"/>
    </row>
    <row r="24" spans="1:11" x14ac:dyDescent="0.35">
      <c r="A24" s="89"/>
      <c r="B24" s="89" t="s">
        <v>98</v>
      </c>
      <c r="C24" s="89">
        <v>44</v>
      </c>
      <c r="D24" s="89">
        <v>7</v>
      </c>
      <c r="E24" s="96" t="s">
        <v>93</v>
      </c>
      <c r="F24" s="91">
        <v>3</v>
      </c>
      <c r="G24" s="94"/>
      <c r="H24" s="94"/>
      <c r="I24" s="94"/>
      <c r="J24" s="94"/>
      <c r="K24" s="94"/>
    </row>
    <row r="25" spans="1:11" x14ac:dyDescent="0.35">
      <c r="A25" s="89"/>
      <c r="B25" s="89" t="s">
        <v>98</v>
      </c>
      <c r="C25" s="89">
        <v>44</v>
      </c>
      <c r="D25" s="89">
        <v>7</v>
      </c>
      <c r="E25" s="96" t="s">
        <v>25</v>
      </c>
      <c r="F25" s="91">
        <v>3</v>
      </c>
      <c r="G25" s="94"/>
      <c r="H25" s="94"/>
      <c r="I25" s="94"/>
      <c r="J25" s="94"/>
      <c r="K25" s="94"/>
    </row>
    <row r="26" spans="1:11" x14ac:dyDescent="0.35">
      <c r="A26" s="89"/>
      <c r="B26" s="89" t="s">
        <v>98</v>
      </c>
      <c r="C26" s="89">
        <v>44</v>
      </c>
      <c r="D26" s="89">
        <v>7</v>
      </c>
      <c r="E26" s="96" t="s">
        <v>27</v>
      </c>
      <c r="F26" s="91">
        <v>2</v>
      </c>
      <c r="G26" s="94"/>
      <c r="H26" s="94"/>
      <c r="I26" s="94"/>
      <c r="J26" s="94"/>
      <c r="K26" s="94"/>
    </row>
    <row r="27" spans="1:11" x14ac:dyDescent="0.35">
      <c r="A27" s="89"/>
      <c r="B27" s="89" t="s">
        <v>106</v>
      </c>
      <c r="C27" s="89">
        <v>17</v>
      </c>
      <c r="D27" s="89">
        <v>7</v>
      </c>
      <c r="E27" s="96" t="s">
        <v>30</v>
      </c>
      <c r="F27" s="91">
        <v>2</v>
      </c>
      <c r="G27" s="94"/>
      <c r="H27" s="94"/>
      <c r="I27" s="94"/>
      <c r="J27" s="94"/>
      <c r="K27" s="94"/>
    </row>
    <row r="28" spans="1:11" x14ac:dyDescent="0.35">
      <c r="A28" s="89"/>
      <c r="B28" s="89" t="s">
        <v>106</v>
      </c>
      <c r="C28" s="89">
        <v>17</v>
      </c>
      <c r="D28" s="89">
        <v>7</v>
      </c>
      <c r="E28" s="96" t="s">
        <v>28</v>
      </c>
      <c r="F28" s="91">
        <v>2</v>
      </c>
      <c r="G28" s="94"/>
      <c r="H28" s="94"/>
      <c r="I28" s="94"/>
      <c r="J28" s="94"/>
      <c r="K28" s="94"/>
    </row>
    <row r="29" spans="1:11" x14ac:dyDescent="0.35">
      <c r="A29" s="89"/>
      <c r="B29" s="89" t="s">
        <v>106</v>
      </c>
      <c r="C29" s="89">
        <v>17</v>
      </c>
      <c r="D29" s="89">
        <v>7</v>
      </c>
      <c r="E29" s="96" t="s">
        <v>92</v>
      </c>
      <c r="F29" s="91">
        <v>2</v>
      </c>
      <c r="G29" s="94"/>
      <c r="H29" s="94"/>
      <c r="I29" s="94"/>
      <c r="J29" s="94"/>
      <c r="K29" s="94"/>
    </row>
    <row r="30" spans="1:11" x14ac:dyDescent="0.35">
      <c r="A30" s="89"/>
      <c r="B30" s="89" t="s">
        <v>106</v>
      </c>
      <c r="C30" s="89">
        <v>17</v>
      </c>
      <c r="D30" s="89">
        <v>7</v>
      </c>
      <c r="E30" s="96" t="s">
        <v>93</v>
      </c>
      <c r="F30" s="91">
        <v>3</v>
      </c>
      <c r="G30" s="94"/>
      <c r="H30" s="94"/>
      <c r="I30" s="94"/>
      <c r="J30" s="94"/>
      <c r="K30" s="94"/>
    </row>
    <row r="31" spans="1:11" x14ac:dyDescent="0.35">
      <c r="A31" s="89"/>
      <c r="B31" s="89" t="s">
        <v>106</v>
      </c>
      <c r="C31" s="89">
        <v>17</v>
      </c>
      <c r="D31" s="89">
        <v>7</v>
      </c>
      <c r="E31" s="96" t="s">
        <v>25</v>
      </c>
      <c r="F31" s="91">
        <v>3</v>
      </c>
      <c r="G31" s="94"/>
      <c r="H31" s="94"/>
      <c r="I31" s="94"/>
      <c r="J31" s="94"/>
      <c r="K31" s="94"/>
    </row>
    <row r="32" spans="1:11" x14ac:dyDescent="0.35">
      <c r="A32" s="89"/>
      <c r="B32" s="89" t="s">
        <v>106</v>
      </c>
      <c r="C32" s="89">
        <v>17</v>
      </c>
      <c r="D32" s="89">
        <v>7</v>
      </c>
      <c r="E32" s="96" t="s">
        <v>27</v>
      </c>
      <c r="F32" s="91">
        <v>2</v>
      </c>
      <c r="G32" s="94"/>
      <c r="H32" s="94"/>
      <c r="I32" s="94"/>
      <c r="J32" s="94"/>
      <c r="K32" s="94"/>
    </row>
    <row r="33" spans="1:11" x14ac:dyDescent="0.35">
      <c r="A33" s="89"/>
      <c r="B33" s="89" t="s">
        <v>107</v>
      </c>
      <c r="C33" s="89">
        <v>18</v>
      </c>
      <c r="D33" s="89">
        <v>7</v>
      </c>
      <c r="E33" s="96" t="s">
        <v>30</v>
      </c>
      <c r="F33" s="91">
        <v>2</v>
      </c>
      <c r="G33" s="94"/>
      <c r="H33" s="94"/>
      <c r="I33" s="94"/>
      <c r="J33" s="94"/>
      <c r="K33" s="94"/>
    </row>
    <row r="34" spans="1:11" x14ac:dyDescent="0.35">
      <c r="A34" s="89"/>
      <c r="B34" s="89" t="s">
        <v>107</v>
      </c>
      <c r="C34" s="89">
        <v>18</v>
      </c>
      <c r="D34" s="89">
        <v>7</v>
      </c>
      <c r="E34" s="96" t="s">
        <v>28</v>
      </c>
      <c r="F34" s="91">
        <v>2</v>
      </c>
      <c r="G34" s="94"/>
      <c r="H34" s="94"/>
      <c r="I34" s="94"/>
      <c r="J34" s="94"/>
      <c r="K34" s="94"/>
    </row>
    <row r="35" spans="1:11" x14ac:dyDescent="0.35">
      <c r="A35" s="89"/>
      <c r="B35" s="89" t="s">
        <v>107</v>
      </c>
      <c r="C35" s="89">
        <v>18</v>
      </c>
      <c r="D35" s="89">
        <v>7</v>
      </c>
      <c r="E35" s="96" t="s">
        <v>92</v>
      </c>
      <c r="F35" s="91">
        <v>2</v>
      </c>
      <c r="G35" s="94"/>
      <c r="H35" s="94"/>
      <c r="I35" s="94"/>
      <c r="J35" s="94"/>
      <c r="K35" s="94"/>
    </row>
    <row r="36" spans="1:11" x14ac:dyDescent="0.35">
      <c r="A36" s="89"/>
      <c r="B36" s="89" t="s">
        <v>107</v>
      </c>
      <c r="C36" s="89">
        <v>18</v>
      </c>
      <c r="D36" s="89">
        <v>7</v>
      </c>
      <c r="E36" s="96" t="s">
        <v>93</v>
      </c>
      <c r="F36" s="91">
        <v>3</v>
      </c>
      <c r="G36" s="94"/>
      <c r="H36" s="94"/>
      <c r="I36" s="94"/>
      <c r="J36" s="94"/>
      <c r="K36" s="94"/>
    </row>
    <row r="37" spans="1:11" x14ac:dyDescent="0.35">
      <c r="A37" s="89"/>
      <c r="B37" s="89" t="s">
        <v>107</v>
      </c>
      <c r="C37" s="89">
        <v>18</v>
      </c>
      <c r="D37" s="89">
        <v>7</v>
      </c>
      <c r="E37" s="96" t="s">
        <v>25</v>
      </c>
      <c r="F37" s="91">
        <v>3</v>
      </c>
      <c r="G37" s="94"/>
      <c r="H37" s="94"/>
      <c r="I37" s="94"/>
      <c r="J37" s="94"/>
      <c r="K37" s="94"/>
    </row>
    <row r="38" spans="1:11" x14ac:dyDescent="0.35">
      <c r="A38" s="89"/>
      <c r="B38" s="89" t="s">
        <v>107</v>
      </c>
      <c r="C38" s="89">
        <v>18</v>
      </c>
      <c r="D38" s="89">
        <v>7</v>
      </c>
      <c r="E38" s="96" t="s">
        <v>27</v>
      </c>
      <c r="F38" s="91">
        <v>2</v>
      </c>
      <c r="G38" s="94"/>
      <c r="H38" s="94"/>
      <c r="I38" s="94"/>
      <c r="J38" s="94"/>
      <c r="K38" s="94"/>
    </row>
    <row r="39" spans="1:11" x14ac:dyDescent="0.35">
      <c r="A39" s="89"/>
      <c r="B39" s="89" t="s">
        <v>108</v>
      </c>
      <c r="C39" s="89">
        <v>25</v>
      </c>
      <c r="D39" s="89">
        <v>7</v>
      </c>
      <c r="E39" s="96" t="s">
        <v>30</v>
      </c>
      <c r="F39" s="91">
        <v>2</v>
      </c>
      <c r="G39" s="94"/>
      <c r="H39" s="94"/>
      <c r="I39" s="94"/>
      <c r="J39" s="94"/>
      <c r="K39" s="94"/>
    </row>
    <row r="40" spans="1:11" x14ac:dyDescent="0.35">
      <c r="A40" s="89"/>
      <c r="B40" s="89" t="s">
        <v>108</v>
      </c>
      <c r="C40" s="89">
        <v>25</v>
      </c>
      <c r="D40" s="89">
        <v>7</v>
      </c>
      <c r="E40" s="96" t="s">
        <v>28</v>
      </c>
      <c r="F40" s="91">
        <v>2</v>
      </c>
      <c r="G40" s="94"/>
      <c r="H40" s="94"/>
      <c r="I40" s="94"/>
      <c r="J40" s="94"/>
      <c r="K40" s="94"/>
    </row>
    <row r="41" spans="1:11" x14ac:dyDescent="0.35">
      <c r="A41" s="89"/>
      <c r="B41" s="89" t="s">
        <v>108</v>
      </c>
      <c r="C41" s="89">
        <v>25</v>
      </c>
      <c r="D41" s="89">
        <v>7</v>
      </c>
      <c r="E41" s="96" t="s">
        <v>92</v>
      </c>
      <c r="F41" s="91">
        <v>2</v>
      </c>
      <c r="G41" s="94"/>
      <c r="H41" s="94"/>
      <c r="I41" s="94"/>
      <c r="J41" s="94"/>
      <c r="K41" s="94"/>
    </row>
    <row r="42" spans="1:11" x14ac:dyDescent="0.35">
      <c r="A42" s="89"/>
      <c r="B42" s="89" t="s">
        <v>108</v>
      </c>
      <c r="C42" s="89">
        <v>25</v>
      </c>
      <c r="D42" s="89">
        <v>7</v>
      </c>
      <c r="E42" s="96" t="s">
        <v>93</v>
      </c>
      <c r="F42" s="91">
        <v>3</v>
      </c>
      <c r="G42" s="94"/>
      <c r="H42" s="94"/>
      <c r="I42" s="94"/>
      <c r="J42" s="94"/>
      <c r="K42" s="94"/>
    </row>
    <row r="43" spans="1:11" x14ac:dyDescent="0.35">
      <c r="A43" s="89"/>
      <c r="B43" s="89" t="s">
        <v>108</v>
      </c>
      <c r="C43" s="89">
        <v>25</v>
      </c>
      <c r="D43" s="89">
        <v>7</v>
      </c>
      <c r="E43" s="96" t="s">
        <v>25</v>
      </c>
      <c r="F43" s="91">
        <v>3</v>
      </c>
      <c r="G43" s="94"/>
      <c r="H43" s="94"/>
      <c r="I43" s="94"/>
      <c r="J43" s="94"/>
      <c r="K43" s="94"/>
    </row>
    <row r="44" spans="1:11" x14ac:dyDescent="0.35">
      <c r="A44" s="89"/>
      <c r="B44" s="89" t="s">
        <v>108</v>
      </c>
      <c r="C44" s="89">
        <v>25</v>
      </c>
      <c r="D44" s="89">
        <v>7</v>
      </c>
      <c r="E44" s="96" t="s">
        <v>27</v>
      </c>
      <c r="F44" s="91">
        <v>2</v>
      </c>
      <c r="G44" s="94"/>
      <c r="H44" s="94"/>
      <c r="I44" s="94"/>
      <c r="J44" s="94"/>
      <c r="K44" s="94"/>
    </row>
    <row r="45" spans="1:11" x14ac:dyDescent="0.35">
      <c r="A45" s="89"/>
      <c r="B45" s="89" t="s">
        <v>109</v>
      </c>
      <c r="C45" s="89">
        <v>11</v>
      </c>
      <c r="D45" s="89">
        <v>7</v>
      </c>
      <c r="E45" s="96" t="s">
        <v>30</v>
      </c>
      <c r="F45" s="91">
        <v>2</v>
      </c>
      <c r="G45" s="94"/>
      <c r="H45" s="94"/>
      <c r="I45" s="94"/>
      <c r="J45" s="94"/>
      <c r="K45" s="94"/>
    </row>
    <row r="46" spans="1:11" x14ac:dyDescent="0.35">
      <c r="A46" s="89"/>
      <c r="B46" s="89" t="s">
        <v>109</v>
      </c>
      <c r="C46" s="89">
        <v>11</v>
      </c>
      <c r="D46" s="89">
        <v>7</v>
      </c>
      <c r="E46" s="97" t="s">
        <v>28</v>
      </c>
      <c r="F46" s="91">
        <v>2</v>
      </c>
      <c r="G46" s="94"/>
      <c r="H46" s="94"/>
      <c r="I46" s="94"/>
      <c r="J46" s="94"/>
      <c r="K46" s="94"/>
    </row>
    <row r="47" spans="1:11" x14ac:dyDescent="0.35">
      <c r="A47" s="89"/>
      <c r="B47" s="89" t="s">
        <v>109</v>
      </c>
      <c r="C47" s="89">
        <v>11</v>
      </c>
      <c r="D47" s="89">
        <v>7</v>
      </c>
      <c r="E47" s="97" t="s">
        <v>92</v>
      </c>
      <c r="F47" s="91">
        <v>2</v>
      </c>
      <c r="G47" s="94"/>
      <c r="H47" s="94"/>
      <c r="I47" s="94"/>
      <c r="J47" s="94"/>
      <c r="K47" s="94"/>
    </row>
    <row r="48" spans="1:11" x14ac:dyDescent="0.35">
      <c r="A48" s="89"/>
      <c r="B48" s="89" t="s">
        <v>109</v>
      </c>
      <c r="C48" s="89">
        <v>11</v>
      </c>
      <c r="D48" s="89">
        <v>7</v>
      </c>
      <c r="E48" s="96" t="s">
        <v>93</v>
      </c>
      <c r="F48" s="91">
        <v>3</v>
      </c>
      <c r="G48" s="94"/>
      <c r="H48" s="94"/>
      <c r="I48" s="94"/>
      <c r="J48" s="94"/>
      <c r="K48" s="94"/>
    </row>
    <row r="49" spans="1:14" x14ac:dyDescent="0.35">
      <c r="A49" s="89"/>
      <c r="B49" s="89" t="s">
        <v>109</v>
      </c>
      <c r="C49" s="89">
        <v>11</v>
      </c>
      <c r="D49" s="89">
        <v>7</v>
      </c>
      <c r="E49" s="96" t="s">
        <v>25</v>
      </c>
      <c r="F49" s="91">
        <v>3</v>
      </c>
      <c r="G49" s="94"/>
      <c r="H49" s="94"/>
      <c r="I49" s="94"/>
      <c r="J49" s="94"/>
      <c r="K49" s="94"/>
    </row>
    <row r="50" spans="1:14" x14ac:dyDescent="0.35">
      <c r="A50" s="89"/>
      <c r="B50" s="89" t="s">
        <v>109</v>
      </c>
      <c r="C50" s="89">
        <v>11</v>
      </c>
      <c r="D50" s="89">
        <v>7</v>
      </c>
      <c r="E50" s="96" t="s">
        <v>27</v>
      </c>
      <c r="F50" s="91">
        <v>2</v>
      </c>
      <c r="G50" s="94"/>
      <c r="H50" s="94"/>
      <c r="I50" s="94"/>
      <c r="J50" s="94"/>
      <c r="K50" s="94"/>
    </row>
    <row r="51" spans="1:14" x14ac:dyDescent="0.35">
      <c r="A51" s="89"/>
      <c r="B51" s="89" t="s">
        <v>110</v>
      </c>
      <c r="C51" s="89">
        <v>24</v>
      </c>
      <c r="D51" s="89">
        <v>7</v>
      </c>
      <c r="E51" s="96" t="s">
        <v>30</v>
      </c>
      <c r="F51" s="91">
        <v>2</v>
      </c>
      <c r="G51" s="94"/>
      <c r="H51" s="94"/>
      <c r="I51" s="94"/>
      <c r="J51" s="94"/>
      <c r="K51" s="94"/>
    </row>
    <row r="52" spans="1:14" x14ac:dyDescent="0.35">
      <c r="A52" s="89"/>
      <c r="B52" s="89" t="s">
        <v>110</v>
      </c>
      <c r="C52" s="89">
        <v>24</v>
      </c>
      <c r="D52" s="89">
        <v>7</v>
      </c>
      <c r="E52" s="96" t="s">
        <v>28</v>
      </c>
      <c r="F52" s="91">
        <v>2</v>
      </c>
      <c r="G52" s="94"/>
      <c r="H52" s="94"/>
      <c r="I52" s="94"/>
      <c r="J52" s="94"/>
      <c r="K52" s="94"/>
    </row>
    <row r="53" spans="1:14" x14ac:dyDescent="0.35">
      <c r="A53" s="89"/>
      <c r="B53" s="89" t="s">
        <v>110</v>
      </c>
      <c r="C53" s="89">
        <v>24</v>
      </c>
      <c r="D53" s="89">
        <v>7</v>
      </c>
      <c r="E53" s="96" t="s">
        <v>92</v>
      </c>
      <c r="F53" s="91">
        <v>2</v>
      </c>
      <c r="G53" s="94"/>
      <c r="H53" s="94"/>
      <c r="I53" s="94"/>
      <c r="J53" s="94"/>
      <c r="K53" s="94"/>
    </row>
    <row r="54" spans="1:14" x14ac:dyDescent="0.35">
      <c r="A54" s="89"/>
      <c r="B54" s="89" t="s">
        <v>110</v>
      </c>
      <c r="C54" s="89">
        <v>24</v>
      </c>
      <c r="D54" s="89">
        <v>7</v>
      </c>
      <c r="E54" s="96" t="s">
        <v>93</v>
      </c>
      <c r="F54" s="91">
        <v>3</v>
      </c>
      <c r="G54" s="94"/>
      <c r="H54" s="94"/>
      <c r="I54" s="94"/>
      <c r="J54" s="94"/>
      <c r="K54" s="94"/>
    </row>
    <row r="55" spans="1:14" x14ac:dyDescent="0.35">
      <c r="A55" s="89"/>
      <c r="B55" s="89" t="s">
        <v>110</v>
      </c>
      <c r="C55" s="89">
        <v>24</v>
      </c>
      <c r="D55" s="89">
        <v>7</v>
      </c>
      <c r="E55" s="96" t="s">
        <v>25</v>
      </c>
      <c r="F55" s="91">
        <v>3</v>
      </c>
      <c r="G55" s="94"/>
      <c r="H55" s="94"/>
      <c r="I55" s="94"/>
      <c r="J55" s="94"/>
      <c r="K55" s="94"/>
    </row>
    <row r="56" spans="1:14" x14ac:dyDescent="0.35">
      <c r="A56" s="89"/>
      <c r="B56" s="89" t="s">
        <v>110</v>
      </c>
      <c r="C56" s="89">
        <v>24</v>
      </c>
      <c r="D56" s="89">
        <v>7</v>
      </c>
      <c r="E56" s="96" t="s">
        <v>27</v>
      </c>
      <c r="F56" s="91">
        <v>2</v>
      </c>
      <c r="G56" s="94"/>
      <c r="H56" s="94"/>
      <c r="I56" s="94"/>
      <c r="J56" s="94"/>
      <c r="K56" s="94"/>
    </row>
    <row r="57" spans="1:14" x14ac:dyDescent="0.35">
      <c r="A57" s="89"/>
      <c r="B57" s="89" t="s">
        <v>102</v>
      </c>
      <c r="C57" s="89">
        <v>19</v>
      </c>
      <c r="D57" s="89">
        <v>7</v>
      </c>
      <c r="E57" s="96" t="s">
        <v>124</v>
      </c>
      <c r="F57" s="91">
        <v>3</v>
      </c>
      <c r="G57" s="94"/>
      <c r="H57" s="94"/>
      <c r="I57" s="94"/>
      <c r="J57" s="94"/>
      <c r="K57" s="94"/>
    </row>
    <row r="58" spans="1:14" x14ac:dyDescent="0.35">
      <c r="A58" s="89"/>
      <c r="B58" s="89" t="s">
        <v>102</v>
      </c>
      <c r="C58" s="89">
        <v>19</v>
      </c>
      <c r="D58" s="89">
        <v>7</v>
      </c>
      <c r="E58" s="96" t="s">
        <v>91</v>
      </c>
      <c r="F58" s="91">
        <v>3</v>
      </c>
      <c r="G58" s="94"/>
      <c r="H58" s="94"/>
      <c r="I58" s="94"/>
      <c r="J58" s="94"/>
      <c r="K58" s="94"/>
    </row>
    <row r="59" spans="1:14" x14ac:dyDescent="0.35">
      <c r="A59" s="89"/>
      <c r="B59" s="89" t="s">
        <v>102</v>
      </c>
      <c r="C59" s="89">
        <v>19</v>
      </c>
      <c r="D59" s="89">
        <v>7</v>
      </c>
      <c r="E59" s="96" t="s">
        <v>90</v>
      </c>
      <c r="F59" s="91">
        <v>2</v>
      </c>
      <c r="G59" s="94"/>
      <c r="H59" s="94"/>
      <c r="I59" s="94"/>
      <c r="J59" s="94"/>
      <c r="K59" s="94"/>
    </row>
    <row r="60" spans="1:14" x14ac:dyDescent="0.35">
      <c r="A60" s="89"/>
      <c r="B60" s="89" t="s">
        <v>102</v>
      </c>
      <c r="C60" s="89">
        <v>19</v>
      </c>
      <c r="D60" s="89">
        <v>7</v>
      </c>
      <c r="E60" s="96" t="s">
        <v>22</v>
      </c>
      <c r="F60" s="91">
        <v>3</v>
      </c>
      <c r="G60" s="94"/>
      <c r="H60" s="94"/>
      <c r="I60" s="94"/>
      <c r="J60" s="94"/>
      <c r="K60" s="94"/>
      <c r="L60" s="93" t="s">
        <v>24</v>
      </c>
      <c r="M60" s="95">
        <v>3</v>
      </c>
      <c r="N60" s="95">
        <f>SUMIF($E$2:$E$78,L60,$C$2:$C$78)</f>
        <v>4</v>
      </c>
    </row>
    <row r="61" spans="1:14" x14ac:dyDescent="0.35">
      <c r="A61" s="89"/>
      <c r="B61" s="89" t="s">
        <v>103</v>
      </c>
      <c r="C61" s="89">
        <v>17</v>
      </c>
      <c r="D61" s="89">
        <v>7</v>
      </c>
      <c r="E61" s="96" t="s">
        <v>124</v>
      </c>
      <c r="F61" s="91">
        <v>3</v>
      </c>
      <c r="G61" s="94"/>
      <c r="H61" s="94"/>
      <c r="I61" s="94"/>
      <c r="J61" s="94"/>
      <c r="K61" s="94"/>
      <c r="L61" s="93" t="s">
        <v>119</v>
      </c>
      <c r="M61" s="95">
        <v>3</v>
      </c>
      <c r="N61" s="95">
        <f t="shared" ref="N61:N84" si="0">SUMIF($E$2:$E$78,L61,$C$2:$C$78)</f>
        <v>4</v>
      </c>
    </row>
    <row r="62" spans="1:14" x14ac:dyDescent="0.35">
      <c r="A62" s="89"/>
      <c r="B62" s="89" t="s">
        <v>103</v>
      </c>
      <c r="C62" s="89">
        <v>17</v>
      </c>
      <c r="D62" s="89">
        <v>7</v>
      </c>
      <c r="E62" s="96" t="s">
        <v>91</v>
      </c>
      <c r="F62" s="91">
        <v>3</v>
      </c>
      <c r="G62" s="94"/>
      <c r="H62" s="94"/>
      <c r="I62" s="94"/>
      <c r="J62" s="94"/>
      <c r="K62" s="94"/>
      <c r="L62" s="93" t="s">
        <v>126</v>
      </c>
      <c r="M62" s="95">
        <v>3</v>
      </c>
      <c r="N62" s="95">
        <f t="shared" si="0"/>
        <v>4</v>
      </c>
    </row>
    <row r="63" spans="1:14" x14ac:dyDescent="0.35">
      <c r="A63" s="89"/>
      <c r="B63" s="89" t="s">
        <v>103</v>
      </c>
      <c r="C63" s="89">
        <v>17</v>
      </c>
      <c r="D63" s="89">
        <v>7</v>
      </c>
      <c r="E63" s="96" t="s">
        <v>90</v>
      </c>
      <c r="F63" s="91">
        <v>2</v>
      </c>
      <c r="G63" s="94"/>
      <c r="H63" s="94"/>
      <c r="I63" s="94"/>
      <c r="J63" s="94"/>
      <c r="K63" s="94"/>
      <c r="L63" s="93" t="s">
        <v>29</v>
      </c>
      <c r="M63" s="95">
        <v>1</v>
      </c>
      <c r="N63" s="95">
        <f t="shared" si="0"/>
        <v>4</v>
      </c>
    </row>
    <row r="64" spans="1:14" x14ac:dyDescent="0.35">
      <c r="A64" s="89"/>
      <c r="B64" s="89" t="s">
        <v>103</v>
      </c>
      <c r="C64" s="89">
        <v>17</v>
      </c>
      <c r="D64" s="89">
        <v>7</v>
      </c>
      <c r="E64" s="96" t="s">
        <v>22</v>
      </c>
      <c r="F64" s="91">
        <v>3</v>
      </c>
      <c r="G64" s="94"/>
      <c r="H64" s="94"/>
      <c r="I64" s="94"/>
      <c r="J64" s="94"/>
      <c r="K64" s="94"/>
      <c r="L64" s="93" t="s">
        <v>120</v>
      </c>
      <c r="M64" s="95">
        <v>3</v>
      </c>
      <c r="N64" s="95">
        <f t="shared" si="0"/>
        <v>28</v>
      </c>
    </row>
    <row r="65" spans="1:14" x14ac:dyDescent="0.35">
      <c r="A65" s="89"/>
      <c r="B65" s="89" t="s">
        <v>104</v>
      </c>
      <c r="C65" s="89">
        <v>17</v>
      </c>
      <c r="D65" s="89">
        <v>7</v>
      </c>
      <c r="E65" s="96" t="s">
        <v>124</v>
      </c>
      <c r="F65" s="91">
        <v>3</v>
      </c>
      <c r="G65" s="94"/>
      <c r="H65" s="94"/>
      <c r="I65" s="94"/>
      <c r="J65" s="94"/>
      <c r="K65" s="94"/>
      <c r="L65" s="93" t="s">
        <v>26</v>
      </c>
      <c r="M65" s="95">
        <v>3</v>
      </c>
      <c r="N65" s="95">
        <f t="shared" si="0"/>
        <v>28</v>
      </c>
    </row>
    <row r="66" spans="1:14" x14ac:dyDescent="0.35">
      <c r="A66" s="89"/>
      <c r="B66" s="89" t="s">
        <v>104</v>
      </c>
      <c r="C66" s="89">
        <v>17</v>
      </c>
      <c r="D66" s="89">
        <v>7</v>
      </c>
      <c r="E66" s="96" t="s">
        <v>91</v>
      </c>
      <c r="F66" s="91">
        <v>3</v>
      </c>
      <c r="G66" s="94"/>
      <c r="H66" s="94"/>
      <c r="I66" s="94"/>
      <c r="J66" s="94"/>
      <c r="K66" s="94"/>
      <c r="L66" s="93" t="s">
        <v>121</v>
      </c>
      <c r="M66" s="95">
        <v>3</v>
      </c>
      <c r="N66" s="95">
        <f t="shared" si="0"/>
        <v>28</v>
      </c>
    </row>
    <row r="67" spans="1:14" x14ac:dyDescent="0.35">
      <c r="A67" s="89"/>
      <c r="B67" s="89" t="s">
        <v>104</v>
      </c>
      <c r="C67" s="89">
        <v>17</v>
      </c>
      <c r="D67" s="89">
        <v>7</v>
      </c>
      <c r="E67" s="96" t="s">
        <v>90</v>
      </c>
      <c r="F67" s="91">
        <v>2</v>
      </c>
      <c r="G67" s="94"/>
      <c r="H67" s="94"/>
      <c r="I67" s="94"/>
      <c r="J67" s="94"/>
      <c r="K67" s="94"/>
      <c r="L67" s="100" t="s">
        <v>32</v>
      </c>
      <c r="M67" s="95">
        <v>1</v>
      </c>
      <c r="N67" s="95">
        <f t="shared" si="0"/>
        <v>28</v>
      </c>
    </row>
    <row r="68" spans="1:14" x14ac:dyDescent="0.35">
      <c r="A68" s="89"/>
      <c r="B68" s="89" t="s">
        <v>104</v>
      </c>
      <c r="C68" s="89">
        <v>17</v>
      </c>
      <c r="D68" s="89">
        <v>7</v>
      </c>
      <c r="E68" s="96" t="s">
        <v>22</v>
      </c>
      <c r="F68" s="91">
        <v>3</v>
      </c>
      <c r="G68" s="94"/>
      <c r="H68" s="94"/>
      <c r="I68" s="94"/>
      <c r="J68" s="94"/>
      <c r="K68" s="94"/>
      <c r="L68" s="93" t="s">
        <v>123</v>
      </c>
      <c r="M68" s="95">
        <v>2</v>
      </c>
      <c r="N68" s="95">
        <f t="shared" si="0"/>
        <v>28</v>
      </c>
    </row>
    <row r="69" spans="1:14" x14ac:dyDescent="0.35">
      <c r="A69" s="89"/>
      <c r="B69" s="89" t="s">
        <v>105</v>
      </c>
      <c r="C69" s="89">
        <v>11</v>
      </c>
      <c r="D69" s="89">
        <v>7</v>
      </c>
      <c r="E69" s="96" t="s">
        <v>124</v>
      </c>
      <c r="F69" s="91">
        <v>3</v>
      </c>
      <c r="G69" s="94"/>
      <c r="H69" s="94"/>
      <c r="I69" s="94"/>
      <c r="J69" s="94"/>
      <c r="K69" s="94"/>
      <c r="L69" s="93" t="s">
        <v>30</v>
      </c>
      <c r="M69" s="95">
        <v>2</v>
      </c>
      <c r="N69" s="95">
        <f t="shared" si="0"/>
        <v>139</v>
      </c>
    </row>
    <row r="70" spans="1:14" x14ac:dyDescent="0.35">
      <c r="A70" s="89"/>
      <c r="B70" s="89" t="s">
        <v>105</v>
      </c>
      <c r="C70" s="89">
        <v>11</v>
      </c>
      <c r="D70" s="89">
        <v>7</v>
      </c>
      <c r="E70" s="96" t="s">
        <v>91</v>
      </c>
      <c r="F70" s="91">
        <v>3</v>
      </c>
      <c r="G70" s="94"/>
      <c r="H70" s="94"/>
      <c r="I70" s="94"/>
      <c r="J70" s="94"/>
      <c r="K70" s="94"/>
      <c r="L70" s="93" t="s">
        <v>28</v>
      </c>
      <c r="M70" s="95">
        <v>2</v>
      </c>
      <c r="N70" s="95">
        <f t="shared" si="0"/>
        <v>139</v>
      </c>
    </row>
    <row r="71" spans="1:14" x14ac:dyDescent="0.35">
      <c r="A71" s="89"/>
      <c r="B71" s="89" t="s">
        <v>105</v>
      </c>
      <c r="C71" s="89">
        <v>11</v>
      </c>
      <c r="D71" s="89">
        <v>7</v>
      </c>
      <c r="E71" s="96" t="s">
        <v>90</v>
      </c>
      <c r="F71" s="91">
        <v>2</v>
      </c>
      <c r="G71" s="94"/>
      <c r="H71" s="94"/>
      <c r="I71" s="94"/>
      <c r="J71" s="94"/>
      <c r="K71" s="94"/>
      <c r="L71" s="93" t="s">
        <v>92</v>
      </c>
      <c r="M71" s="95">
        <v>2</v>
      </c>
      <c r="N71" s="95">
        <f t="shared" si="0"/>
        <v>139</v>
      </c>
    </row>
    <row r="72" spans="1:14" x14ac:dyDescent="0.35">
      <c r="A72" s="89"/>
      <c r="B72" s="89" t="s">
        <v>105</v>
      </c>
      <c r="C72" s="89">
        <v>11</v>
      </c>
      <c r="D72" s="89">
        <v>7</v>
      </c>
      <c r="E72" s="96" t="s">
        <v>22</v>
      </c>
      <c r="F72" s="91">
        <v>3</v>
      </c>
      <c r="G72" s="94"/>
      <c r="H72" s="94"/>
      <c r="I72" s="94"/>
      <c r="J72" s="94"/>
      <c r="K72" s="94"/>
      <c r="L72" s="93" t="s">
        <v>93</v>
      </c>
      <c r="M72" s="95">
        <v>3</v>
      </c>
      <c r="N72" s="95">
        <f t="shared" si="0"/>
        <v>139</v>
      </c>
    </row>
    <row r="73" spans="1:14" x14ac:dyDescent="0.35">
      <c r="A73" s="89"/>
      <c r="B73" s="89" t="s">
        <v>117</v>
      </c>
      <c r="C73" s="89">
        <v>12</v>
      </c>
      <c r="D73" s="89">
        <v>7</v>
      </c>
      <c r="E73" s="90" t="s">
        <v>94</v>
      </c>
      <c r="F73" s="91">
        <v>3</v>
      </c>
      <c r="G73" s="94"/>
      <c r="H73" s="94"/>
      <c r="I73" s="94"/>
      <c r="J73" s="94"/>
      <c r="K73" s="94"/>
      <c r="L73" s="93" t="s">
        <v>25</v>
      </c>
      <c r="M73" s="95">
        <v>3</v>
      </c>
      <c r="N73" s="95">
        <f t="shared" si="0"/>
        <v>139</v>
      </c>
    </row>
    <row r="74" spans="1:14" x14ac:dyDescent="0.35">
      <c r="A74" s="89"/>
      <c r="B74" s="89" t="s">
        <v>117</v>
      </c>
      <c r="C74" s="89">
        <v>12</v>
      </c>
      <c r="D74" s="89">
        <v>7</v>
      </c>
      <c r="E74" s="90" t="s">
        <v>95</v>
      </c>
      <c r="F74" s="91">
        <v>2</v>
      </c>
      <c r="G74" s="94"/>
      <c r="H74" s="94"/>
      <c r="I74" s="94"/>
      <c r="J74" s="94"/>
      <c r="K74" s="94"/>
      <c r="L74" s="100" t="s">
        <v>27</v>
      </c>
      <c r="M74" s="95">
        <v>2</v>
      </c>
      <c r="N74" s="95">
        <f t="shared" si="0"/>
        <v>139</v>
      </c>
    </row>
    <row r="75" spans="1:14" x14ac:dyDescent="0.35">
      <c r="A75" s="89"/>
      <c r="B75" s="89" t="s">
        <v>117</v>
      </c>
      <c r="C75" s="89">
        <v>12</v>
      </c>
      <c r="D75" s="89">
        <v>7</v>
      </c>
      <c r="E75" s="90" t="s">
        <v>96</v>
      </c>
      <c r="F75" s="91">
        <v>3</v>
      </c>
      <c r="G75" s="94"/>
      <c r="H75" s="94"/>
      <c r="I75" s="94"/>
      <c r="J75" s="94"/>
      <c r="K75" s="94"/>
      <c r="L75" s="93" t="s">
        <v>124</v>
      </c>
      <c r="M75" s="95">
        <v>3</v>
      </c>
      <c r="N75" s="95">
        <f t="shared" si="0"/>
        <v>64</v>
      </c>
    </row>
    <row r="76" spans="1:14" x14ac:dyDescent="0.35">
      <c r="A76" s="89"/>
      <c r="B76" s="89" t="s">
        <v>117</v>
      </c>
      <c r="C76" s="89">
        <v>12</v>
      </c>
      <c r="D76" s="89">
        <v>7</v>
      </c>
      <c r="E76" s="90" t="s">
        <v>23</v>
      </c>
      <c r="F76" s="91">
        <v>3</v>
      </c>
      <c r="G76" s="94"/>
      <c r="H76" s="94"/>
      <c r="I76" s="94"/>
      <c r="J76" s="94"/>
      <c r="K76" s="94"/>
      <c r="L76" s="93" t="s">
        <v>91</v>
      </c>
      <c r="M76" s="95">
        <v>3</v>
      </c>
      <c r="N76" s="95">
        <f t="shared" si="0"/>
        <v>64</v>
      </c>
    </row>
    <row r="77" spans="1:14" x14ac:dyDescent="0.35">
      <c r="A77" s="89"/>
      <c r="B77" s="89" t="s">
        <v>117</v>
      </c>
      <c r="C77" s="89">
        <v>12</v>
      </c>
      <c r="D77" s="89">
        <v>7</v>
      </c>
      <c r="E77" s="90" t="s">
        <v>31</v>
      </c>
      <c r="F77" s="91">
        <v>2</v>
      </c>
      <c r="G77" s="94"/>
      <c r="H77" s="94"/>
      <c r="I77" s="94"/>
      <c r="J77" s="94"/>
      <c r="K77" s="94"/>
      <c r="L77" s="93" t="s">
        <v>90</v>
      </c>
      <c r="M77" s="95">
        <v>2</v>
      </c>
      <c r="N77" s="95">
        <f t="shared" si="0"/>
        <v>64</v>
      </c>
    </row>
    <row r="78" spans="1:14" x14ac:dyDescent="0.35">
      <c r="A78" s="89"/>
      <c r="B78" s="89" t="s">
        <v>117</v>
      </c>
      <c r="C78" s="89">
        <v>12</v>
      </c>
      <c r="D78" s="89">
        <v>7</v>
      </c>
      <c r="E78" s="90" t="s">
        <v>125</v>
      </c>
      <c r="F78" s="91">
        <v>3</v>
      </c>
      <c r="G78" s="94"/>
      <c r="H78" s="94"/>
      <c r="I78" s="94"/>
      <c r="J78" s="94"/>
      <c r="K78" s="94"/>
      <c r="L78" s="93" t="s">
        <v>22</v>
      </c>
      <c r="M78" s="95">
        <v>3</v>
      </c>
      <c r="N78" s="95">
        <f t="shared" si="0"/>
        <v>64</v>
      </c>
    </row>
    <row r="79" spans="1:14" x14ac:dyDescent="0.35">
      <c r="A79" s="89"/>
      <c r="B79" s="89"/>
      <c r="C79" s="89">
        <f>SUM(C2:C78)</f>
        <v>1318</v>
      </c>
      <c r="D79" s="89"/>
      <c r="E79" s="90"/>
      <c r="F79" s="91"/>
      <c r="G79" s="94"/>
      <c r="H79" s="94"/>
      <c r="I79" s="94"/>
      <c r="J79" s="94"/>
      <c r="K79" s="94"/>
      <c r="L79" s="93" t="s">
        <v>94</v>
      </c>
      <c r="M79" s="95">
        <v>3</v>
      </c>
      <c r="N79" s="95">
        <f t="shared" si="0"/>
        <v>12</v>
      </c>
    </row>
    <row r="80" spans="1:14" x14ac:dyDescent="0.35">
      <c r="A80" s="89"/>
      <c r="B80" s="89"/>
      <c r="C80" s="89"/>
      <c r="D80" s="89"/>
      <c r="E80" s="90"/>
      <c r="F80" s="91"/>
      <c r="G80" s="94"/>
      <c r="H80" s="94"/>
      <c r="I80" s="94"/>
      <c r="J80" s="94"/>
      <c r="K80" s="94"/>
      <c r="L80" s="93" t="s">
        <v>95</v>
      </c>
      <c r="M80" s="95">
        <v>2</v>
      </c>
      <c r="N80" s="95">
        <f t="shared" si="0"/>
        <v>12</v>
      </c>
    </row>
    <row r="81" spans="1:14" x14ac:dyDescent="0.35">
      <c r="A81" s="89"/>
      <c r="B81" s="89"/>
      <c r="C81" s="89"/>
      <c r="D81" s="89"/>
      <c r="E81" s="90"/>
      <c r="F81" s="91"/>
      <c r="G81" s="94"/>
      <c r="H81" s="94"/>
      <c r="I81" s="94"/>
      <c r="J81" s="94"/>
      <c r="K81" s="94"/>
      <c r="L81" s="93" t="s">
        <v>96</v>
      </c>
      <c r="M81" s="95">
        <v>3</v>
      </c>
      <c r="N81" s="95">
        <f t="shared" si="0"/>
        <v>12</v>
      </c>
    </row>
    <row r="82" spans="1:14" x14ac:dyDescent="0.35">
      <c r="A82" s="89"/>
      <c r="B82" s="89"/>
      <c r="C82" s="89"/>
      <c r="D82" s="89"/>
      <c r="E82" s="90"/>
      <c r="F82" s="91"/>
      <c r="G82" s="94"/>
      <c r="H82" s="94"/>
      <c r="I82" s="94"/>
      <c r="J82" s="94"/>
      <c r="K82" s="94"/>
      <c r="L82" s="93" t="s">
        <v>23</v>
      </c>
      <c r="M82" s="95">
        <v>3</v>
      </c>
      <c r="N82" s="95">
        <f t="shared" si="0"/>
        <v>12</v>
      </c>
    </row>
    <row r="83" spans="1:14" x14ac:dyDescent="0.35">
      <c r="A83" s="89"/>
      <c r="B83" s="89"/>
      <c r="C83" s="89"/>
      <c r="D83" s="89"/>
      <c r="E83" s="90"/>
      <c r="F83" s="91"/>
      <c r="G83" s="94"/>
      <c r="H83" s="94"/>
      <c r="I83" s="94"/>
      <c r="J83" s="94"/>
      <c r="K83" s="94"/>
      <c r="L83" s="93" t="s">
        <v>31</v>
      </c>
      <c r="M83" s="95">
        <v>2</v>
      </c>
      <c r="N83" s="95">
        <f t="shared" si="0"/>
        <v>12</v>
      </c>
    </row>
    <row r="84" spans="1:14" x14ac:dyDescent="0.35">
      <c r="A84" s="89"/>
      <c r="B84" s="89"/>
      <c r="C84" s="89"/>
      <c r="D84" s="89"/>
      <c r="E84" s="90"/>
      <c r="F84" s="91"/>
      <c r="G84" s="94"/>
      <c r="H84" s="94"/>
      <c r="I84" s="94"/>
      <c r="J84" s="94"/>
      <c r="K84" s="94"/>
      <c r="L84" s="93" t="s">
        <v>125</v>
      </c>
      <c r="M84" s="95">
        <v>3</v>
      </c>
      <c r="N84" s="95">
        <f t="shared" si="0"/>
        <v>12</v>
      </c>
    </row>
    <row r="85" spans="1:14" x14ac:dyDescent="0.35">
      <c r="A85" s="89"/>
      <c r="B85" s="89"/>
      <c r="C85" s="89"/>
      <c r="D85" s="89"/>
      <c r="E85" s="90"/>
      <c r="F85" s="91"/>
      <c r="G85" s="94"/>
      <c r="H85" s="94"/>
      <c r="I85" s="94"/>
      <c r="J85" s="94"/>
      <c r="K85" s="94"/>
      <c r="L85"/>
      <c r="M85"/>
      <c r="N85" s="95">
        <f>SUM(N60:N84)</f>
        <v>1318</v>
      </c>
    </row>
    <row r="86" spans="1:14" x14ac:dyDescent="0.35">
      <c r="A86" s="89"/>
      <c r="B86" s="89"/>
      <c r="C86" s="89"/>
      <c r="D86" s="89"/>
      <c r="E86" s="90"/>
      <c r="F86" s="91"/>
      <c r="G86" s="94"/>
      <c r="H86" s="94"/>
      <c r="I86" s="94"/>
      <c r="J86" s="94"/>
      <c r="K86" s="94"/>
      <c r="L86"/>
      <c r="M86"/>
    </row>
    <row r="87" spans="1:14" x14ac:dyDescent="0.35">
      <c r="A87" s="89"/>
      <c r="B87" s="89"/>
      <c r="C87" s="89"/>
      <c r="D87" s="89"/>
      <c r="E87" s="90"/>
      <c r="F87" s="91"/>
      <c r="G87" s="94"/>
      <c r="H87" s="94"/>
      <c r="I87" s="94"/>
      <c r="J87" s="94"/>
      <c r="K87" s="94"/>
      <c r="L87"/>
      <c r="M87"/>
    </row>
    <row r="88" spans="1:14" x14ac:dyDescent="0.35">
      <c r="A88" s="89"/>
      <c r="B88" s="89"/>
      <c r="C88" s="89"/>
      <c r="D88" s="89"/>
      <c r="E88" s="90"/>
      <c r="F88" s="91"/>
      <c r="G88" s="94"/>
      <c r="H88" s="94"/>
      <c r="I88" s="94"/>
      <c r="J88" s="94"/>
      <c r="K88" s="94"/>
      <c r="L88"/>
      <c r="M88"/>
    </row>
    <row r="89" spans="1:14" x14ac:dyDescent="0.35">
      <c r="A89" s="89"/>
      <c r="B89" s="89"/>
      <c r="C89" s="89"/>
      <c r="D89" s="89"/>
      <c r="E89" s="90"/>
      <c r="F89" s="91"/>
      <c r="G89" s="94"/>
      <c r="H89" s="94"/>
      <c r="I89" s="94"/>
      <c r="J89" s="94"/>
      <c r="K89" s="94"/>
      <c r="L89"/>
      <c r="M89"/>
    </row>
    <row r="90" spans="1:14" x14ac:dyDescent="0.35">
      <c r="A90" s="89"/>
      <c r="B90" s="89"/>
      <c r="C90" s="89"/>
      <c r="D90" s="89"/>
      <c r="E90" s="90"/>
      <c r="F90" s="91"/>
      <c r="G90" s="94"/>
      <c r="H90" s="94"/>
      <c r="I90" s="94"/>
      <c r="J90" s="94"/>
      <c r="K90" s="94"/>
      <c r="L90"/>
      <c r="M90"/>
    </row>
    <row r="91" spans="1:14" x14ac:dyDescent="0.35">
      <c r="A91" s="89"/>
      <c r="B91" s="89"/>
      <c r="C91" s="89"/>
      <c r="D91" s="89"/>
      <c r="E91" s="90"/>
      <c r="F91" s="91"/>
      <c r="G91" s="94"/>
      <c r="H91" s="94"/>
      <c r="I91" s="94"/>
      <c r="J91" s="94"/>
      <c r="K91" s="94"/>
      <c r="L91"/>
      <c r="M91"/>
    </row>
    <row r="92" spans="1:14" x14ac:dyDescent="0.35">
      <c r="A92" s="89"/>
      <c r="B92" s="89"/>
      <c r="C92" s="89"/>
      <c r="D92" s="89"/>
      <c r="E92" s="90"/>
      <c r="F92" s="91"/>
      <c r="G92" s="94"/>
      <c r="H92" s="94"/>
      <c r="I92" s="94"/>
      <c r="J92" s="94"/>
      <c r="K92" s="94"/>
      <c r="L92"/>
      <c r="M92"/>
    </row>
    <row r="93" spans="1:14" x14ac:dyDescent="0.35">
      <c r="A93" s="89"/>
      <c r="B93" s="89"/>
      <c r="C93" s="89"/>
      <c r="D93" s="89"/>
      <c r="E93" s="90"/>
      <c r="F93" s="91"/>
      <c r="G93" s="94"/>
      <c r="H93" s="94"/>
      <c r="I93" s="94"/>
      <c r="J93" s="94"/>
      <c r="K93" s="94"/>
      <c r="L93"/>
      <c r="M93"/>
    </row>
    <row r="94" spans="1:14" x14ac:dyDescent="0.35">
      <c r="A94" s="89"/>
      <c r="B94" s="89"/>
      <c r="C94" s="89"/>
      <c r="D94" s="89"/>
      <c r="E94" s="90"/>
      <c r="F94" s="91"/>
      <c r="G94" s="94"/>
      <c r="H94" s="94"/>
      <c r="I94" s="94"/>
      <c r="J94" s="94"/>
      <c r="K94" s="94"/>
      <c r="L94"/>
      <c r="M94"/>
    </row>
    <row r="95" spans="1:14" x14ac:dyDescent="0.35">
      <c r="A95" s="89"/>
      <c r="B95" s="89"/>
      <c r="C95" s="89"/>
      <c r="D95" s="89"/>
      <c r="E95" s="90"/>
      <c r="F95" s="91"/>
      <c r="G95" s="94"/>
      <c r="H95" s="94"/>
      <c r="I95" s="94"/>
      <c r="J95" s="94"/>
      <c r="K95" s="94"/>
      <c r="L95"/>
      <c r="M95"/>
    </row>
    <row r="96" spans="1:14" x14ac:dyDescent="0.35">
      <c r="A96" s="89"/>
      <c r="B96" s="89"/>
      <c r="C96" s="89"/>
      <c r="D96" s="89"/>
      <c r="E96" s="90"/>
      <c r="F96" s="91"/>
      <c r="G96" s="94"/>
      <c r="H96" s="94"/>
      <c r="I96" s="94"/>
      <c r="J96" s="94"/>
      <c r="K96" s="94"/>
      <c r="L96"/>
      <c r="M96"/>
    </row>
    <row r="97" spans="1:13" x14ac:dyDescent="0.35">
      <c r="A97" s="89"/>
      <c r="B97" s="89"/>
      <c r="C97" s="89"/>
      <c r="D97" s="89"/>
      <c r="E97" s="90"/>
      <c r="F97" s="91"/>
      <c r="G97" s="94"/>
      <c r="H97" s="94"/>
      <c r="I97" s="94"/>
      <c r="J97" s="94"/>
      <c r="K97" s="94"/>
      <c r="L97"/>
      <c r="M97"/>
    </row>
    <row r="98" spans="1:13" x14ac:dyDescent="0.35">
      <c r="A98" s="89"/>
      <c r="B98" s="89"/>
      <c r="C98" s="89"/>
      <c r="D98" s="89"/>
      <c r="E98" s="90"/>
      <c r="F98" s="91"/>
      <c r="G98" s="94"/>
      <c r="H98" s="94"/>
      <c r="I98" s="94"/>
      <c r="J98" s="94"/>
      <c r="K98" s="94"/>
      <c r="L98"/>
      <c r="M98"/>
    </row>
    <row r="99" spans="1:13" x14ac:dyDescent="0.35">
      <c r="A99" s="89"/>
      <c r="B99" s="89"/>
      <c r="C99" s="89"/>
      <c r="D99" s="89"/>
      <c r="E99" s="90"/>
      <c r="F99" s="91"/>
      <c r="G99" s="94"/>
      <c r="H99" s="94"/>
      <c r="I99" s="94"/>
      <c r="J99" s="94"/>
      <c r="K99" s="94"/>
      <c r="L99"/>
      <c r="M99"/>
    </row>
    <row r="100" spans="1:13" x14ac:dyDescent="0.35">
      <c r="A100" s="89"/>
      <c r="B100" s="89"/>
      <c r="C100" s="89"/>
      <c r="D100" s="89"/>
      <c r="E100" s="90"/>
      <c r="F100" s="91"/>
      <c r="G100" s="94"/>
      <c r="H100" s="94"/>
      <c r="I100" s="94"/>
      <c r="J100" s="94"/>
      <c r="K100" s="94"/>
      <c r="L100"/>
      <c r="M100"/>
    </row>
    <row r="101" spans="1:13" x14ac:dyDescent="0.35">
      <c r="G101" s="94"/>
      <c r="H101" s="94"/>
      <c r="I101" s="94"/>
      <c r="J101" s="94"/>
      <c r="K101" s="94"/>
      <c r="L101"/>
      <c r="M101"/>
    </row>
    <row r="102" spans="1:13" x14ac:dyDescent="0.35">
      <c r="G102" s="94"/>
      <c r="H102" s="94"/>
      <c r="I102" s="94"/>
      <c r="J102" s="94"/>
      <c r="K102" s="94"/>
      <c r="L102"/>
      <c r="M102"/>
    </row>
    <row r="103" spans="1:13" x14ac:dyDescent="0.35">
      <c r="G103" s="94"/>
      <c r="H103" s="94"/>
      <c r="I103" s="94"/>
      <c r="J103" s="94"/>
      <c r="K103" s="94"/>
      <c r="L103"/>
      <c r="M103"/>
    </row>
    <row r="104" spans="1:13" x14ac:dyDescent="0.35">
      <c r="G104" s="94"/>
      <c r="H104" s="94"/>
      <c r="I104" s="94"/>
      <c r="J104" s="94"/>
      <c r="K104" s="94"/>
      <c r="L104"/>
      <c r="M104"/>
    </row>
    <row r="105" spans="1:13" x14ac:dyDescent="0.35">
      <c r="G105" s="94"/>
      <c r="H105" s="94"/>
      <c r="I105" s="94"/>
      <c r="J105" s="94"/>
      <c r="K105" s="94"/>
      <c r="L105"/>
      <c r="M105"/>
    </row>
    <row r="106" spans="1:13" x14ac:dyDescent="0.35">
      <c r="G106" s="94"/>
      <c r="H106" s="94"/>
      <c r="I106" s="94"/>
      <c r="J106" s="94"/>
      <c r="K106" s="94"/>
      <c r="L106"/>
      <c r="M106"/>
    </row>
    <row r="107" spans="1:13" x14ac:dyDescent="0.35">
      <c r="G107" s="94"/>
      <c r="H107" s="94"/>
      <c r="I107" s="94"/>
      <c r="J107" s="94"/>
      <c r="K107" s="94"/>
      <c r="L107"/>
      <c r="M107"/>
    </row>
    <row r="108" spans="1:13" x14ac:dyDescent="0.35">
      <c r="G108" s="94"/>
      <c r="H108" s="94"/>
      <c r="I108" s="94"/>
      <c r="J108" s="94"/>
      <c r="K108" s="94"/>
      <c r="L108"/>
      <c r="M108"/>
    </row>
    <row r="109" spans="1:13" x14ac:dyDescent="0.35">
      <c r="G109" s="94"/>
      <c r="H109" s="94"/>
      <c r="I109" s="94"/>
      <c r="J109" s="94"/>
      <c r="K109" s="94"/>
      <c r="L109"/>
      <c r="M109"/>
    </row>
    <row r="110" spans="1:13" x14ac:dyDescent="0.35">
      <c r="G110" s="94"/>
      <c r="H110" s="94"/>
      <c r="I110" s="94"/>
      <c r="J110" s="94"/>
      <c r="K110" s="94"/>
      <c r="L110"/>
      <c r="M110"/>
    </row>
    <row r="111" spans="1:13" x14ac:dyDescent="0.35">
      <c r="G111" s="94"/>
      <c r="H111" s="94"/>
      <c r="I111" s="94"/>
      <c r="J111" s="94"/>
      <c r="K111" s="94"/>
      <c r="L111"/>
      <c r="M111"/>
    </row>
    <row r="112" spans="1:13" x14ac:dyDescent="0.35">
      <c r="G112" s="94"/>
      <c r="H112" s="94"/>
      <c r="I112" s="94"/>
      <c r="J112" s="94"/>
      <c r="K112" s="94"/>
      <c r="L112"/>
      <c r="M112"/>
    </row>
    <row r="113" spans="7:13" x14ac:dyDescent="0.35">
      <c r="G113" s="94"/>
      <c r="H113" s="94"/>
      <c r="I113" s="94"/>
      <c r="J113" s="94"/>
      <c r="K113" s="94"/>
      <c r="L113"/>
      <c r="M113"/>
    </row>
    <row r="114" spans="7:13" x14ac:dyDescent="0.35">
      <c r="G114" s="94"/>
      <c r="H114" s="94"/>
      <c r="I114" s="94"/>
      <c r="J114" s="94"/>
      <c r="K114" s="94"/>
      <c r="L114"/>
      <c r="M114"/>
    </row>
    <row r="115" spans="7:13" x14ac:dyDescent="0.35">
      <c r="G115" s="94"/>
      <c r="H115" s="94"/>
      <c r="I115" s="94"/>
      <c r="J115" s="94"/>
      <c r="K115" s="94"/>
      <c r="L115"/>
      <c r="M115"/>
    </row>
    <row r="116" spans="7:13" x14ac:dyDescent="0.35">
      <c r="G116" s="94"/>
      <c r="H116" s="94"/>
      <c r="I116" s="94"/>
      <c r="J116" s="94"/>
      <c r="K116" s="94"/>
      <c r="L116"/>
      <c r="M116"/>
    </row>
    <row r="117" spans="7:13" x14ac:dyDescent="0.35">
      <c r="G117" s="94"/>
      <c r="H117" s="94"/>
      <c r="I117" s="94"/>
      <c r="J117" s="94"/>
      <c r="K117" s="94"/>
      <c r="L117"/>
      <c r="M117"/>
    </row>
    <row r="118" spans="7:13" x14ac:dyDescent="0.35">
      <c r="G118" s="94"/>
      <c r="H118" s="94"/>
      <c r="I118" s="94"/>
      <c r="J118" s="94"/>
      <c r="K118" s="94"/>
      <c r="L118"/>
      <c r="M118"/>
    </row>
    <row r="119" spans="7:13" x14ac:dyDescent="0.35">
      <c r="G119" s="94"/>
      <c r="H119" s="94"/>
      <c r="I119" s="94"/>
      <c r="J119" s="94"/>
      <c r="K119" s="94"/>
      <c r="L119"/>
      <c r="M119"/>
    </row>
    <row r="120" spans="7:13" x14ac:dyDescent="0.35">
      <c r="G120" s="94"/>
      <c r="H120" s="94"/>
      <c r="I120" s="94"/>
      <c r="J120" s="94"/>
      <c r="K120" s="94"/>
      <c r="L120"/>
      <c r="M120"/>
    </row>
    <row r="121" spans="7:13" x14ac:dyDescent="0.35">
      <c r="G121" s="94"/>
      <c r="H121" s="94"/>
      <c r="I121" s="94"/>
      <c r="J121" s="94"/>
      <c r="K121" s="94"/>
      <c r="L121"/>
      <c r="M121"/>
    </row>
    <row r="122" spans="7:13" x14ac:dyDescent="0.35">
      <c r="G122" s="94"/>
      <c r="H122" s="94"/>
      <c r="I122" s="94"/>
      <c r="J122" s="94"/>
      <c r="K122" s="94"/>
      <c r="L122"/>
      <c r="M122"/>
    </row>
    <row r="123" spans="7:13" x14ac:dyDescent="0.35">
      <c r="G123" s="94"/>
      <c r="H123" s="94"/>
      <c r="I123" s="94"/>
      <c r="J123" s="94"/>
      <c r="K123" s="94"/>
      <c r="L123"/>
      <c r="M123"/>
    </row>
    <row r="124" spans="7:13" x14ac:dyDescent="0.35">
      <c r="G124" s="94"/>
      <c r="H124" s="94"/>
      <c r="I124" s="94"/>
      <c r="J124" s="94"/>
      <c r="K124" s="94"/>
      <c r="L124"/>
      <c r="M124"/>
    </row>
    <row r="125" spans="7:13" x14ac:dyDescent="0.35">
      <c r="G125" s="94"/>
      <c r="H125" s="94"/>
      <c r="I125" s="94"/>
      <c r="J125" s="94"/>
      <c r="K125" s="94"/>
      <c r="L125"/>
      <c r="M125"/>
    </row>
    <row r="126" spans="7:13" x14ac:dyDescent="0.35">
      <c r="G126" s="94"/>
      <c r="H126" s="94"/>
      <c r="I126" s="94"/>
      <c r="J126" s="94"/>
      <c r="K126" s="94"/>
      <c r="L126"/>
      <c r="M126"/>
    </row>
    <row r="127" spans="7:13" x14ac:dyDescent="0.35">
      <c r="G127" s="94"/>
      <c r="H127" s="94"/>
      <c r="I127" s="94"/>
      <c r="J127" s="94"/>
      <c r="K127" s="94"/>
      <c r="L127"/>
      <c r="M127"/>
    </row>
    <row r="128" spans="7:13" x14ac:dyDescent="0.35">
      <c r="G128" s="94"/>
      <c r="H128" s="94"/>
      <c r="I128" s="94"/>
      <c r="J128" s="94"/>
      <c r="K128" s="94"/>
      <c r="L128"/>
      <c r="M128"/>
    </row>
    <row r="129" spans="7:13" x14ac:dyDescent="0.35">
      <c r="G129" s="94"/>
      <c r="H129" s="94"/>
      <c r="I129" s="94"/>
      <c r="J129" s="94"/>
      <c r="K129" s="94"/>
      <c r="L129"/>
      <c r="M129"/>
    </row>
    <row r="130" spans="7:13" x14ac:dyDescent="0.35">
      <c r="G130" s="94"/>
      <c r="H130" s="94"/>
      <c r="I130" s="94"/>
      <c r="J130" s="94"/>
      <c r="K130" s="94"/>
      <c r="L130"/>
      <c r="M130"/>
    </row>
    <row r="131" spans="7:13" x14ac:dyDescent="0.35">
      <c r="G131" s="94"/>
      <c r="H131" s="94"/>
      <c r="I131" s="94"/>
      <c r="J131" s="94"/>
      <c r="K131" s="94"/>
      <c r="L131"/>
      <c r="M131"/>
    </row>
    <row r="132" spans="7:13" x14ac:dyDescent="0.35">
      <c r="G132" s="94"/>
      <c r="H132" s="94"/>
      <c r="I132" s="94"/>
      <c r="J132" s="94"/>
      <c r="K132" s="94"/>
      <c r="L132"/>
      <c r="M132"/>
    </row>
    <row r="133" spans="7:13" x14ac:dyDescent="0.35">
      <c r="G133" s="94"/>
      <c r="H133" s="94"/>
      <c r="I133" s="94"/>
      <c r="J133" s="94"/>
      <c r="K133" s="94"/>
      <c r="L133"/>
      <c r="M133"/>
    </row>
    <row r="134" spans="7:13" x14ac:dyDescent="0.35">
      <c r="G134" s="94"/>
      <c r="H134" s="94"/>
      <c r="I134" s="94"/>
      <c r="J134" s="94"/>
      <c r="K134" s="94"/>
      <c r="L134"/>
      <c r="M134"/>
    </row>
    <row r="135" spans="7:13" x14ac:dyDescent="0.35">
      <c r="G135" s="94"/>
      <c r="H135" s="94"/>
      <c r="I135" s="94"/>
      <c r="J135" s="94"/>
      <c r="K135" s="94"/>
      <c r="L135"/>
      <c r="M135"/>
    </row>
    <row r="136" spans="7:13" x14ac:dyDescent="0.35">
      <c r="G136" s="94"/>
      <c r="H136" s="94"/>
      <c r="I136" s="94"/>
      <c r="J136" s="94"/>
      <c r="K136" s="94"/>
      <c r="L136"/>
      <c r="M136"/>
    </row>
    <row r="137" spans="7:13" x14ac:dyDescent="0.35">
      <c r="G137" s="94"/>
      <c r="H137" s="94"/>
      <c r="I137" s="94"/>
      <c r="J137" s="94"/>
      <c r="K137" s="94"/>
    </row>
    <row r="138" spans="7:13" x14ac:dyDescent="0.35">
      <c r="G138" s="94"/>
      <c r="H138" s="94"/>
      <c r="I138" s="94"/>
      <c r="J138" s="94"/>
      <c r="K138" s="94"/>
    </row>
    <row r="139" spans="7:13" x14ac:dyDescent="0.35">
      <c r="G139" s="94"/>
      <c r="H139" s="94"/>
      <c r="I139" s="94"/>
      <c r="J139" s="94"/>
      <c r="K139" s="94"/>
    </row>
    <row r="140" spans="7:13" x14ac:dyDescent="0.35">
      <c r="G140" s="94"/>
      <c r="H140" s="94"/>
      <c r="I140" s="94"/>
      <c r="J140" s="94"/>
      <c r="K140" s="94"/>
    </row>
    <row r="141" spans="7:13" x14ac:dyDescent="0.35">
      <c r="G141" s="94"/>
      <c r="H141" s="94"/>
      <c r="I141" s="94"/>
      <c r="J141" s="94"/>
      <c r="K141" s="94"/>
    </row>
    <row r="142" spans="7:13" x14ac:dyDescent="0.35">
      <c r="G142" s="94"/>
      <c r="H142" s="94"/>
      <c r="I142" s="94"/>
      <c r="J142" s="94"/>
      <c r="K142" s="94"/>
    </row>
    <row r="143" spans="7:13" x14ac:dyDescent="0.35">
      <c r="G143" s="94"/>
      <c r="H143" s="94"/>
      <c r="I143" s="94"/>
      <c r="J143" s="94"/>
      <c r="K143" s="94"/>
    </row>
    <row r="144" spans="7:13" x14ac:dyDescent="0.35">
      <c r="G144" s="94"/>
      <c r="H144" s="94"/>
      <c r="I144" s="94"/>
      <c r="J144" s="94"/>
      <c r="K144" s="94"/>
    </row>
    <row r="145" spans="7:11" x14ac:dyDescent="0.35">
      <c r="G145" s="94"/>
      <c r="H145" s="94"/>
      <c r="I145" s="94"/>
      <c r="J145" s="94"/>
      <c r="K145" s="94"/>
    </row>
    <row r="146" spans="7:11" x14ac:dyDescent="0.35">
      <c r="G146" s="94"/>
      <c r="H146" s="94"/>
      <c r="I146" s="94"/>
      <c r="J146" s="94"/>
      <c r="K146" s="94"/>
    </row>
    <row r="147" spans="7:11" x14ac:dyDescent="0.35">
      <c r="G147" s="94"/>
      <c r="H147" s="94"/>
      <c r="I147" s="94"/>
      <c r="J147" s="94"/>
      <c r="K147" s="94"/>
    </row>
    <row r="148" spans="7:11" x14ac:dyDescent="0.35">
      <c r="G148" s="94"/>
      <c r="H148" s="94"/>
      <c r="I148" s="94"/>
      <c r="J148" s="94"/>
      <c r="K148" s="94"/>
    </row>
    <row r="149" spans="7:11" x14ac:dyDescent="0.35">
      <c r="G149" s="94"/>
      <c r="H149" s="94"/>
      <c r="I149" s="94"/>
      <c r="J149" s="94"/>
      <c r="K149" s="94"/>
    </row>
    <row r="150" spans="7:11" x14ac:dyDescent="0.35">
      <c r="G150" s="94"/>
      <c r="H150" s="94"/>
      <c r="I150" s="94"/>
      <c r="J150" s="94"/>
      <c r="K150" s="94"/>
    </row>
    <row r="151" spans="7:11" x14ac:dyDescent="0.35">
      <c r="G151" s="94"/>
      <c r="H151" s="94"/>
      <c r="I151" s="94"/>
      <c r="J151" s="94"/>
      <c r="K151" s="94"/>
    </row>
    <row r="152" spans="7:11" x14ac:dyDescent="0.35">
      <c r="G152" s="94"/>
      <c r="H152" s="94"/>
      <c r="I152" s="94"/>
      <c r="J152" s="94"/>
      <c r="K152" s="94"/>
    </row>
    <row r="153" spans="7:11" x14ac:dyDescent="0.35">
      <c r="G153" s="94"/>
      <c r="H153" s="94"/>
      <c r="I153" s="94"/>
      <c r="J153" s="94"/>
      <c r="K153" s="94"/>
    </row>
    <row r="154" spans="7:11" x14ac:dyDescent="0.35">
      <c r="G154" s="94"/>
      <c r="H154" s="94"/>
      <c r="I154" s="94"/>
      <c r="J154" s="94"/>
      <c r="K154" s="94"/>
    </row>
    <row r="155" spans="7:11" x14ac:dyDescent="0.35">
      <c r="G155" s="94"/>
      <c r="H155" s="94"/>
      <c r="I155" s="94"/>
      <c r="J155" s="94"/>
      <c r="K155" s="94"/>
    </row>
    <row r="156" spans="7:11" x14ac:dyDescent="0.35">
      <c r="G156" s="94"/>
      <c r="H156" s="94"/>
      <c r="I156" s="94"/>
      <c r="J156" s="94"/>
      <c r="K156" s="94"/>
    </row>
    <row r="157" spans="7:11" x14ac:dyDescent="0.35">
      <c r="G157" s="94"/>
      <c r="H157" s="94"/>
      <c r="I157" s="94"/>
      <c r="J157" s="94"/>
      <c r="K157" s="94"/>
    </row>
    <row r="158" spans="7:11" x14ac:dyDescent="0.35">
      <c r="G158" s="94"/>
      <c r="H158" s="94"/>
      <c r="I158" s="94"/>
      <c r="J158" s="94"/>
      <c r="K158" s="94"/>
    </row>
    <row r="159" spans="7:11" x14ac:dyDescent="0.35">
      <c r="G159" s="94"/>
      <c r="H159" s="94"/>
      <c r="I159" s="94"/>
      <c r="J159" s="94"/>
      <c r="K159" s="94"/>
    </row>
    <row r="160" spans="7:11" x14ac:dyDescent="0.35">
      <c r="G160" s="94"/>
      <c r="H160" s="94"/>
      <c r="I160" s="94"/>
      <c r="J160" s="94"/>
      <c r="K160" s="94"/>
    </row>
    <row r="161" spans="7:11" x14ac:dyDescent="0.35">
      <c r="G161" s="94"/>
      <c r="H161" s="94"/>
      <c r="I161" s="94"/>
      <c r="J161" s="94"/>
      <c r="K161" s="94"/>
    </row>
    <row r="162" spans="7:11" x14ac:dyDescent="0.35">
      <c r="G162" s="94"/>
      <c r="H162" s="94"/>
      <c r="I162" s="94"/>
      <c r="J162" s="94"/>
      <c r="K162" s="94"/>
    </row>
    <row r="163" spans="7:11" x14ac:dyDescent="0.35">
      <c r="G163" s="94"/>
      <c r="H163" s="94"/>
      <c r="I163" s="94"/>
      <c r="J163" s="94"/>
      <c r="K163" s="94"/>
    </row>
    <row r="164" spans="7:11" x14ac:dyDescent="0.35">
      <c r="G164" s="94"/>
      <c r="H164" s="94"/>
      <c r="I164" s="94"/>
      <c r="J164" s="94"/>
      <c r="K164" s="94"/>
    </row>
    <row r="165" spans="7:11" x14ac:dyDescent="0.35">
      <c r="G165" s="94"/>
      <c r="H165" s="94"/>
      <c r="I165" s="94"/>
      <c r="J165" s="94"/>
      <c r="K165" s="94"/>
    </row>
    <row r="166" spans="7:11" x14ac:dyDescent="0.35">
      <c r="G166" s="94"/>
      <c r="H166" s="94"/>
      <c r="I166" s="94"/>
      <c r="J166" s="94"/>
      <c r="K166" s="94"/>
    </row>
    <row r="167" spans="7:11" x14ac:dyDescent="0.35">
      <c r="G167" s="94"/>
      <c r="H167" s="94"/>
      <c r="I167" s="94"/>
      <c r="J167" s="94"/>
      <c r="K167" s="94"/>
    </row>
    <row r="168" spans="7:11" x14ac:dyDescent="0.35">
      <c r="G168" s="94"/>
      <c r="H168" s="94"/>
      <c r="I168" s="94"/>
      <c r="J168" s="94"/>
      <c r="K168" s="94"/>
    </row>
    <row r="169" spans="7:11" x14ac:dyDescent="0.35">
      <c r="G169" s="94"/>
      <c r="H169" s="94"/>
      <c r="I169" s="94"/>
      <c r="J169" s="94"/>
      <c r="K169" s="94"/>
    </row>
    <row r="170" spans="7:11" x14ac:dyDescent="0.35">
      <c r="G170" s="94"/>
      <c r="H170" s="94"/>
      <c r="I170" s="94"/>
      <c r="J170" s="94"/>
      <c r="K170" s="94"/>
    </row>
    <row r="171" spans="7:11" x14ac:dyDescent="0.35">
      <c r="G171" s="94"/>
      <c r="H171" s="94"/>
      <c r="I171" s="94"/>
      <c r="J171" s="94"/>
      <c r="K171" s="94"/>
    </row>
    <row r="172" spans="7:11" x14ac:dyDescent="0.35">
      <c r="G172" s="94"/>
      <c r="H172" s="94"/>
      <c r="I172" s="94"/>
      <c r="J172" s="94"/>
      <c r="K172" s="94"/>
    </row>
    <row r="173" spans="7:11" x14ac:dyDescent="0.35">
      <c r="G173" s="94"/>
      <c r="H173" s="94"/>
      <c r="I173" s="94"/>
      <c r="J173" s="94"/>
      <c r="K173" s="94"/>
    </row>
  </sheetData>
  <sortState xmlns:xlrd2="http://schemas.microsoft.com/office/spreadsheetml/2017/richdata2" ref="A2:F100">
    <sortCondition ref="E2:E100"/>
    <sortCondition ref="B2:B100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8"/>
  <sheetViews>
    <sheetView topLeftCell="A22" zoomScale="115" zoomScaleNormal="115" workbookViewId="0">
      <selection activeCell="X39" sqref="X39"/>
    </sheetView>
  </sheetViews>
  <sheetFormatPr defaultColWidth="14.453125" defaultRowHeight="15" customHeight="1" x14ac:dyDescent="0.35"/>
  <cols>
    <col min="1" max="1" width="5.1796875" customWidth="1"/>
    <col min="2" max="20" width="5" customWidth="1"/>
  </cols>
  <sheetData>
    <row r="1" spans="1:20" ht="66" customHeight="1" x14ac:dyDescent="0.35">
      <c r="A1" s="231" t="s">
        <v>45</v>
      </c>
      <c r="B1" s="232"/>
      <c r="C1" s="232"/>
      <c r="D1" s="232"/>
      <c r="E1" s="232"/>
      <c r="F1" s="232"/>
      <c r="G1" s="232"/>
      <c r="H1" s="232"/>
      <c r="I1" s="4"/>
      <c r="J1" s="236" t="s">
        <v>46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</row>
    <row r="2" spans="1:20" ht="13.5" customHeight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233"/>
      <c r="M2" s="232"/>
      <c r="N2" s="232"/>
      <c r="O2" s="232"/>
      <c r="P2" s="232"/>
      <c r="Q2" s="232"/>
      <c r="R2" s="232"/>
      <c r="S2" s="232"/>
      <c r="T2" s="232"/>
    </row>
    <row r="3" spans="1:20" ht="20.25" customHeight="1" x14ac:dyDescent="0.4">
      <c r="A3" s="234" t="s">
        <v>47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0" ht="15.75" customHeight="1" x14ac:dyDescent="0.35">
      <c r="A4" s="235" t="s">
        <v>127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</row>
    <row r="5" spans="1:20" ht="12" customHeight="1" x14ac:dyDescent="0.3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4.5" x14ac:dyDescent="0.35">
      <c r="A6" s="8"/>
      <c r="B6" s="9" t="s">
        <v>48</v>
      </c>
      <c r="C6" s="8"/>
      <c r="D6" s="9"/>
      <c r="E6" s="10"/>
      <c r="F6" s="10"/>
      <c r="G6" s="10"/>
      <c r="H6" s="10"/>
      <c r="I6" s="10"/>
      <c r="J6" s="10"/>
      <c r="K6" s="10"/>
      <c r="L6" s="8"/>
      <c r="M6" s="8"/>
      <c r="N6" s="8"/>
      <c r="O6" s="11"/>
      <c r="P6" s="12"/>
      <c r="Q6" s="11"/>
      <c r="R6" s="9"/>
      <c r="S6" s="9"/>
      <c r="T6" s="8"/>
    </row>
    <row r="7" spans="1:20" ht="14.5" x14ac:dyDescent="0.35">
      <c r="A7" s="8"/>
      <c r="B7" s="9" t="s">
        <v>49</v>
      </c>
      <c r="C7" s="8"/>
      <c r="D7" s="9"/>
      <c r="E7" s="10"/>
      <c r="F7" s="10"/>
      <c r="G7" s="10"/>
      <c r="H7" s="10"/>
      <c r="I7" s="10"/>
      <c r="J7" s="10"/>
      <c r="K7" s="10"/>
      <c r="L7" s="5"/>
      <c r="M7" s="8"/>
      <c r="N7" s="8"/>
      <c r="O7" s="11"/>
      <c r="P7" s="12"/>
      <c r="Q7" s="11"/>
      <c r="R7" s="8"/>
      <c r="S7" s="9"/>
      <c r="T7" s="8"/>
    </row>
    <row r="8" spans="1:20" ht="9" customHeight="1" thickBot="1" x14ac:dyDescent="0.4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4.5" x14ac:dyDescent="0.35">
      <c r="A9" s="240" t="s">
        <v>50</v>
      </c>
      <c r="B9" s="241"/>
      <c r="C9" s="227" t="s">
        <v>128</v>
      </c>
      <c r="D9" s="228"/>
      <c r="E9" s="229" t="s">
        <v>129</v>
      </c>
      <c r="F9" s="229"/>
      <c r="G9" s="229"/>
      <c r="H9" s="229"/>
      <c r="I9" s="229"/>
      <c r="J9" s="227" t="s">
        <v>130</v>
      </c>
      <c r="K9" s="228"/>
      <c r="L9" s="228"/>
      <c r="M9" s="228"/>
      <c r="N9" s="229" t="s">
        <v>131</v>
      </c>
      <c r="O9" s="229"/>
      <c r="P9" s="229"/>
      <c r="Q9" s="229"/>
      <c r="R9" s="229" t="s">
        <v>132</v>
      </c>
      <c r="S9" s="229"/>
      <c r="T9" s="230"/>
    </row>
    <row r="10" spans="1:20" ht="14.5" x14ac:dyDescent="0.35">
      <c r="A10" s="242" t="s">
        <v>51</v>
      </c>
      <c r="B10" s="243"/>
      <c r="C10" s="16">
        <v>43878</v>
      </c>
      <c r="D10" s="16">
        <f t="shared" ref="D10:T10" si="0">C10+7</f>
        <v>43885</v>
      </c>
      <c r="E10" s="16">
        <f t="shared" si="0"/>
        <v>43892</v>
      </c>
      <c r="F10" s="16">
        <f t="shared" si="0"/>
        <v>43899</v>
      </c>
      <c r="G10" s="16">
        <f t="shared" si="0"/>
        <v>43906</v>
      </c>
      <c r="H10" s="16">
        <f t="shared" si="0"/>
        <v>43913</v>
      </c>
      <c r="I10" s="16">
        <f t="shared" si="0"/>
        <v>43920</v>
      </c>
      <c r="J10" s="16">
        <f t="shared" si="0"/>
        <v>43927</v>
      </c>
      <c r="K10" s="16">
        <f t="shared" si="0"/>
        <v>43934</v>
      </c>
      <c r="L10" s="16">
        <f t="shared" si="0"/>
        <v>43941</v>
      </c>
      <c r="M10" s="16">
        <f t="shared" si="0"/>
        <v>43948</v>
      </c>
      <c r="N10" s="16">
        <f t="shared" si="0"/>
        <v>43955</v>
      </c>
      <c r="O10" s="16">
        <f t="shared" si="0"/>
        <v>43962</v>
      </c>
      <c r="P10" s="16">
        <f t="shared" si="0"/>
        <v>43969</v>
      </c>
      <c r="Q10" s="16">
        <f t="shared" si="0"/>
        <v>43976</v>
      </c>
      <c r="R10" s="16">
        <f t="shared" si="0"/>
        <v>43983</v>
      </c>
      <c r="S10" s="16">
        <f t="shared" si="0"/>
        <v>43990</v>
      </c>
      <c r="T10" s="17">
        <f t="shared" si="0"/>
        <v>43997</v>
      </c>
    </row>
    <row r="11" spans="1:20" ht="13.5" customHeight="1" thickBot="1" x14ac:dyDescent="0.4">
      <c r="A11" s="244" t="s">
        <v>52</v>
      </c>
      <c r="B11" s="245"/>
      <c r="C11" s="18">
        <f t="shared" ref="C11:T11" si="1">C10+6</f>
        <v>43884</v>
      </c>
      <c r="D11" s="18">
        <f t="shared" si="1"/>
        <v>43891</v>
      </c>
      <c r="E11" s="18">
        <f t="shared" si="1"/>
        <v>43898</v>
      </c>
      <c r="F11" s="18">
        <f t="shared" si="1"/>
        <v>43905</v>
      </c>
      <c r="G11" s="18">
        <f t="shared" si="1"/>
        <v>43912</v>
      </c>
      <c r="H11" s="18">
        <f t="shared" si="1"/>
        <v>43919</v>
      </c>
      <c r="I11" s="18">
        <f t="shared" si="1"/>
        <v>43926</v>
      </c>
      <c r="J11" s="18">
        <f t="shared" si="1"/>
        <v>43933</v>
      </c>
      <c r="K11" s="18">
        <f t="shared" si="1"/>
        <v>43940</v>
      </c>
      <c r="L11" s="18">
        <f t="shared" si="1"/>
        <v>43947</v>
      </c>
      <c r="M11" s="18">
        <f t="shared" si="1"/>
        <v>43954</v>
      </c>
      <c r="N11" s="18">
        <f t="shared" si="1"/>
        <v>43961</v>
      </c>
      <c r="O11" s="18">
        <f t="shared" si="1"/>
        <v>43968</v>
      </c>
      <c r="P11" s="18">
        <f t="shared" si="1"/>
        <v>43975</v>
      </c>
      <c r="Q11" s="18">
        <f t="shared" si="1"/>
        <v>43982</v>
      </c>
      <c r="R11" s="18">
        <f t="shared" si="1"/>
        <v>43989</v>
      </c>
      <c r="S11" s="18">
        <f t="shared" si="1"/>
        <v>43996</v>
      </c>
      <c r="T11" s="19">
        <f t="shared" si="1"/>
        <v>44003</v>
      </c>
    </row>
    <row r="12" spans="1:20" ht="12.75" customHeight="1" x14ac:dyDescent="0.35">
      <c r="A12" s="237" t="s">
        <v>53</v>
      </c>
      <c r="B12" s="20" t="s">
        <v>54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</row>
    <row r="13" spans="1:20" ht="14.5" x14ac:dyDescent="0.35">
      <c r="A13" s="238"/>
      <c r="B13" s="22" t="s">
        <v>55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</row>
    <row r="14" spans="1:20" ht="13.5" customHeight="1" thickBot="1" x14ac:dyDescent="0.4">
      <c r="A14" s="239"/>
      <c r="B14" s="24" t="s">
        <v>56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</row>
    <row r="15" spans="1:20" ht="12.75" customHeight="1" x14ac:dyDescent="0.35">
      <c r="A15" s="237" t="s">
        <v>57</v>
      </c>
      <c r="B15" s="20" t="s">
        <v>54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</row>
    <row r="16" spans="1:20" ht="14.5" x14ac:dyDescent="0.35">
      <c r="A16" s="238"/>
      <c r="B16" s="22" t="s">
        <v>55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</row>
    <row r="17" spans="1:20" ht="13.5" customHeight="1" thickBot="1" x14ac:dyDescent="0.4">
      <c r="A17" s="239"/>
      <c r="B17" s="24" t="s">
        <v>56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9"/>
    </row>
    <row r="18" spans="1:20" ht="12.75" customHeight="1" x14ac:dyDescent="0.35">
      <c r="A18" s="237" t="s">
        <v>58</v>
      </c>
      <c r="B18" s="20" t="s">
        <v>54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</row>
    <row r="19" spans="1:20" ht="14.5" x14ac:dyDescent="0.35">
      <c r="A19" s="238"/>
      <c r="B19" s="22" t="s">
        <v>55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</row>
    <row r="20" spans="1:20" ht="13.5" customHeight="1" thickBot="1" x14ac:dyDescent="0.4">
      <c r="A20" s="239"/>
      <c r="B20" s="24" t="s">
        <v>56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9"/>
    </row>
    <row r="21" spans="1:20" ht="12.75" customHeight="1" x14ac:dyDescent="0.35">
      <c r="A21" s="237" t="s">
        <v>59</v>
      </c>
      <c r="B21" s="20" t="s">
        <v>54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</row>
    <row r="22" spans="1:20" ht="15.75" customHeight="1" x14ac:dyDescent="0.35">
      <c r="A22" s="238"/>
      <c r="B22" s="22" t="s">
        <v>55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</row>
    <row r="23" spans="1:20" ht="13.5" customHeight="1" thickBot="1" x14ac:dyDescent="0.4">
      <c r="A23" s="239"/>
      <c r="B23" s="24" t="s">
        <v>56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9"/>
    </row>
    <row r="24" spans="1:20" ht="12.75" customHeight="1" x14ac:dyDescent="0.35">
      <c r="A24" s="237" t="s">
        <v>60</v>
      </c>
      <c r="B24" s="20" t="s">
        <v>54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</row>
    <row r="25" spans="1:20" ht="15.75" customHeight="1" x14ac:dyDescent="0.35">
      <c r="A25" s="238"/>
      <c r="B25" s="22" t="s">
        <v>55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</row>
    <row r="26" spans="1:20" ht="13.5" customHeight="1" thickBot="1" x14ac:dyDescent="0.4">
      <c r="A26" s="239"/>
      <c r="B26" s="24" t="s">
        <v>56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9"/>
    </row>
    <row r="27" spans="1:20" ht="15.75" customHeight="1" x14ac:dyDescent="0.35">
      <c r="A27" s="237" t="s">
        <v>61</v>
      </c>
      <c r="B27" s="20" t="s">
        <v>54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20"/>
      <c r="S27" s="20"/>
      <c r="T27" s="21"/>
    </row>
    <row r="28" spans="1:20" ht="15.75" customHeight="1" thickBot="1" x14ac:dyDescent="0.4">
      <c r="A28" s="239"/>
      <c r="B28" s="24" t="s">
        <v>55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24"/>
      <c r="S28" s="24"/>
      <c r="T28" s="29"/>
    </row>
    <row r="29" spans="1:20" ht="15.75" customHeight="1" x14ac:dyDescent="0.35">
      <c r="A29" s="237" t="s">
        <v>52</v>
      </c>
      <c r="B29" s="20" t="s">
        <v>54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20"/>
      <c r="S29" s="20"/>
      <c r="T29" s="21"/>
    </row>
    <row r="30" spans="1:20" ht="15.75" customHeight="1" thickBot="1" x14ac:dyDescent="0.4">
      <c r="A30" s="239"/>
      <c r="B30" s="24" t="s">
        <v>55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24"/>
      <c r="S30" s="24"/>
      <c r="T30" s="29"/>
    </row>
    <row r="31" spans="1:20" ht="8.25" customHeight="1" thickBot="1" x14ac:dyDescent="0.4">
      <c r="A31" s="13"/>
      <c r="B31" s="34"/>
      <c r="C31" s="35"/>
      <c r="D31" s="34"/>
      <c r="E31" s="34"/>
      <c r="F31" s="34"/>
      <c r="G31" s="34"/>
      <c r="H31" s="36"/>
      <c r="I31" s="34"/>
      <c r="J31" s="34"/>
      <c r="K31" s="34"/>
      <c r="L31" s="36"/>
      <c r="M31" s="34"/>
      <c r="N31" s="34"/>
      <c r="O31" s="34"/>
      <c r="P31" s="34"/>
      <c r="Q31" s="34"/>
      <c r="R31" s="34"/>
      <c r="S31" s="36"/>
      <c r="T31" s="36"/>
    </row>
    <row r="32" spans="1:20" ht="12.75" customHeight="1" x14ac:dyDescent="0.35">
      <c r="A32" s="248" t="s">
        <v>62</v>
      </c>
      <c r="B32" s="249"/>
      <c r="C32" s="272" t="s">
        <v>63</v>
      </c>
      <c r="D32" s="273"/>
      <c r="E32" s="273"/>
      <c r="F32" s="273"/>
      <c r="G32" s="273"/>
      <c r="H32" s="273"/>
      <c r="I32" s="273"/>
      <c r="J32" s="249"/>
      <c r="K32" s="269" t="s">
        <v>7</v>
      </c>
      <c r="L32" s="267" t="s">
        <v>64</v>
      </c>
      <c r="M32" s="268"/>
      <c r="N32" s="241"/>
      <c r="O32" s="271" t="s">
        <v>65</v>
      </c>
      <c r="P32" s="261" t="s">
        <v>66</v>
      </c>
      <c r="Q32" s="262"/>
      <c r="R32" s="262"/>
      <c r="S32" s="262"/>
      <c r="T32" s="263"/>
    </row>
    <row r="33" spans="1:20" thickBot="1" x14ac:dyDescent="0.4">
      <c r="A33" s="250"/>
      <c r="B33" s="251"/>
      <c r="C33" s="274"/>
      <c r="D33" s="275"/>
      <c r="E33" s="275"/>
      <c r="F33" s="275"/>
      <c r="G33" s="275"/>
      <c r="H33" s="275"/>
      <c r="I33" s="275"/>
      <c r="J33" s="251"/>
      <c r="K33" s="270"/>
      <c r="L33" s="37" t="s">
        <v>67</v>
      </c>
      <c r="M33" s="38" t="s">
        <v>68</v>
      </c>
      <c r="N33" s="38" t="s">
        <v>69</v>
      </c>
      <c r="O33" s="270"/>
      <c r="P33" s="264"/>
      <c r="Q33" s="265"/>
      <c r="R33" s="265"/>
      <c r="S33" s="265"/>
      <c r="T33" s="266"/>
    </row>
    <row r="34" spans="1:20" ht="14.5" x14ac:dyDescent="0.35">
      <c r="A34" s="246" t="s">
        <v>70</v>
      </c>
      <c r="B34" s="247"/>
      <c r="C34" s="39"/>
      <c r="D34" s="40"/>
      <c r="E34" s="40"/>
      <c r="F34" s="40"/>
      <c r="G34" s="40"/>
      <c r="H34" s="40"/>
      <c r="I34" s="40"/>
      <c r="J34" s="40"/>
      <c r="K34" s="41"/>
      <c r="L34" s="41" t="str">
        <f>IF(K34=1,15,IF(K34=2,30,IF(K34=3,45,IF(K34=4,60,""))))</f>
        <v/>
      </c>
      <c r="M34" s="42" t="str">
        <f>IF(K34=1, 4,IF(K34=2,8,IF(OR(K34=3,K34=4),12,"")))</f>
        <v/>
      </c>
      <c r="N34" s="41">
        <v>0</v>
      </c>
      <c r="O34" s="43" t="e">
        <f>L34-M34</f>
        <v>#VALUE!</v>
      </c>
      <c r="P34" s="39"/>
      <c r="Q34" s="44"/>
      <c r="R34" s="40"/>
      <c r="S34" s="40"/>
      <c r="T34" s="68"/>
    </row>
    <row r="35" spans="1:20" ht="17.25" customHeight="1" x14ac:dyDescent="0.35">
      <c r="A35" s="246" t="s">
        <v>71</v>
      </c>
      <c r="B35" s="247"/>
      <c r="C35" s="39"/>
      <c r="D35" s="40"/>
      <c r="E35" s="40"/>
      <c r="F35" s="40"/>
      <c r="G35" s="40"/>
      <c r="H35" s="40"/>
      <c r="I35" s="40"/>
      <c r="J35" s="40"/>
      <c r="K35" s="41"/>
      <c r="L35" s="41" t="str">
        <f t="shared" ref="L35:L40" si="2">IF(K35=1,15,IF(K35=2,30,IF(K35=3,45,IF(K35=4,60,""))))</f>
        <v/>
      </c>
      <c r="M35" s="42" t="str">
        <f t="shared" ref="M35:M40" si="3">IF(K35=1, 4,IF(K35=2,8,IF(OR(K35=3,K35=4),12,"")))</f>
        <v/>
      </c>
      <c r="N35" s="41">
        <v>0</v>
      </c>
      <c r="O35" s="43" t="e">
        <f t="shared" ref="O35:O40" si="4">L35-M35</f>
        <v>#VALUE!</v>
      </c>
      <c r="P35" s="39"/>
      <c r="Q35" s="40"/>
      <c r="R35" s="40"/>
      <c r="S35" s="40"/>
      <c r="T35" s="68"/>
    </row>
    <row r="36" spans="1:20" ht="17.25" customHeight="1" x14ac:dyDescent="0.35">
      <c r="A36" s="246" t="s">
        <v>72</v>
      </c>
      <c r="B36" s="247"/>
      <c r="C36" s="39"/>
      <c r="D36" s="40"/>
      <c r="E36" s="40"/>
      <c r="F36" s="40"/>
      <c r="G36" s="40"/>
      <c r="H36" s="40"/>
      <c r="I36" s="40"/>
      <c r="J36" s="40"/>
      <c r="K36" s="41"/>
      <c r="L36" s="41" t="str">
        <f t="shared" si="2"/>
        <v/>
      </c>
      <c r="M36" s="42" t="str">
        <f t="shared" si="3"/>
        <v/>
      </c>
      <c r="N36" s="41">
        <v>0</v>
      </c>
      <c r="O36" s="43" t="e">
        <f t="shared" si="4"/>
        <v>#VALUE!</v>
      </c>
      <c r="P36" s="39"/>
      <c r="Q36" s="40"/>
      <c r="R36" s="40"/>
      <c r="S36" s="40"/>
      <c r="T36" s="68"/>
    </row>
    <row r="37" spans="1:20" ht="17.25" customHeight="1" x14ac:dyDescent="0.35">
      <c r="A37" s="246" t="s">
        <v>73</v>
      </c>
      <c r="B37" s="247"/>
      <c r="C37" s="39"/>
      <c r="D37" s="40"/>
      <c r="E37" s="40"/>
      <c r="F37" s="40"/>
      <c r="G37" s="40"/>
      <c r="H37" s="40"/>
      <c r="I37" s="40"/>
      <c r="J37" s="40"/>
      <c r="K37" s="41"/>
      <c r="L37" s="41" t="str">
        <f t="shared" si="2"/>
        <v/>
      </c>
      <c r="M37" s="42" t="str">
        <f t="shared" si="3"/>
        <v/>
      </c>
      <c r="N37" s="41">
        <v>0</v>
      </c>
      <c r="O37" s="43" t="e">
        <f t="shared" si="4"/>
        <v>#VALUE!</v>
      </c>
      <c r="P37" s="39"/>
      <c r="Q37" s="40"/>
      <c r="R37" s="40"/>
      <c r="S37" s="40"/>
      <c r="T37" s="68"/>
    </row>
    <row r="38" spans="1:20" ht="17.25" customHeight="1" x14ac:dyDescent="0.35">
      <c r="A38" s="246" t="s">
        <v>74</v>
      </c>
      <c r="B38" s="247"/>
      <c r="C38" s="39"/>
      <c r="D38" s="40"/>
      <c r="E38" s="40"/>
      <c r="F38" s="40"/>
      <c r="G38" s="40"/>
      <c r="H38" s="40"/>
      <c r="I38" s="40"/>
      <c r="J38" s="40"/>
      <c r="K38" s="41"/>
      <c r="L38" s="41" t="str">
        <f t="shared" si="2"/>
        <v/>
      </c>
      <c r="M38" s="42" t="str">
        <f t="shared" si="3"/>
        <v/>
      </c>
      <c r="N38" s="41">
        <v>0</v>
      </c>
      <c r="O38" s="43" t="e">
        <f t="shared" si="4"/>
        <v>#VALUE!</v>
      </c>
      <c r="P38" s="39"/>
      <c r="Q38" s="40"/>
      <c r="R38" s="40"/>
      <c r="S38" s="40"/>
      <c r="T38" s="68"/>
    </row>
    <row r="39" spans="1:20" ht="17.25" customHeight="1" x14ac:dyDescent="0.35">
      <c r="A39" s="246" t="s">
        <v>75</v>
      </c>
      <c r="B39" s="247"/>
      <c r="C39" s="39"/>
      <c r="D39" s="40"/>
      <c r="E39" s="40"/>
      <c r="F39" s="40"/>
      <c r="G39" s="40"/>
      <c r="H39" s="40"/>
      <c r="I39" s="40"/>
      <c r="J39" s="40"/>
      <c r="K39" s="41"/>
      <c r="L39" s="41" t="str">
        <f t="shared" si="2"/>
        <v/>
      </c>
      <c r="M39" s="42" t="str">
        <f t="shared" si="3"/>
        <v/>
      </c>
      <c r="N39" s="41">
        <v>0</v>
      </c>
      <c r="O39" s="43" t="e">
        <f t="shared" si="4"/>
        <v>#VALUE!</v>
      </c>
      <c r="P39" s="39"/>
      <c r="Q39" s="40"/>
      <c r="R39" s="40"/>
      <c r="S39" s="40"/>
      <c r="T39" s="68"/>
    </row>
    <row r="40" spans="1:20" ht="17.25" customHeight="1" x14ac:dyDescent="0.35">
      <c r="A40" s="246" t="s">
        <v>76</v>
      </c>
      <c r="B40" s="247"/>
      <c r="C40" s="39"/>
      <c r="D40" s="40"/>
      <c r="E40" s="40"/>
      <c r="F40" s="40"/>
      <c r="G40" s="40"/>
      <c r="H40" s="40"/>
      <c r="I40" s="40"/>
      <c r="J40" s="40"/>
      <c r="K40" s="41"/>
      <c r="L40" s="41" t="str">
        <f t="shared" si="2"/>
        <v/>
      </c>
      <c r="M40" s="42" t="str">
        <f t="shared" si="3"/>
        <v/>
      </c>
      <c r="N40" s="41">
        <v>0</v>
      </c>
      <c r="O40" s="43" t="e">
        <f t="shared" si="4"/>
        <v>#VALUE!</v>
      </c>
      <c r="P40" s="39"/>
      <c r="Q40" s="40"/>
      <c r="R40" s="40"/>
      <c r="S40" s="40"/>
      <c r="T40" s="68"/>
    </row>
    <row r="41" spans="1:20" ht="17.25" customHeight="1" thickBot="1" x14ac:dyDescent="0.4">
      <c r="A41" s="253"/>
      <c r="B41" s="254"/>
      <c r="C41" s="45"/>
      <c r="D41" s="46"/>
      <c r="E41" s="46"/>
      <c r="F41" s="46"/>
      <c r="G41" s="46"/>
      <c r="H41" s="46"/>
      <c r="I41" s="46"/>
      <c r="J41" s="46"/>
      <c r="K41" s="47">
        <f>SUM(K34:K40)</f>
        <v>0</v>
      </c>
      <c r="L41" s="48"/>
      <c r="M41" s="49"/>
      <c r="N41" s="50"/>
      <c r="O41" s="50"/>
      <c r="P41" s="51"/>
      <c r="Q41" s="52"/>
      <c r="R41" s="52"/>
      <c r="S41" s="52"/>
      <c r="T41" s="69"/>
    </row>
    <row r="42" spans="1:20" ht="9" customHeigh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4.5" x14ac:dyDescent="0.35">
      <c r="A43" s="252" t="s">
        <v>33</v>
      </c>
      <c r="B43" s="232"/>
      <c r="C43" s="257" t="s">
        <v>77</v>
      </c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</row>
    <row r="44" spans="1:20" ht="14.5" x14ac:dyDescent="0.35">
      <c r="A44" s="53"/>
      <c r="B44" s="13"/>
      <c r="C44" s="258" t="s">
        <v>78</v>
      </c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</row>
    <row r="45" spans="1:20" ht="14.5" x14ac:dyDescent="0.35">
      <c r="A45" s="53"/>
      <c r="B45" s="8"/>
      <c r="C45" s="258" t="s">
        <v>79</v>
      </c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</row>
    <row r="46" spans="1:20" ht="14.5" x14ac:dyDescent="0.35">
      <c r="A46" s="53"/>
      <c r="B46" s="8"/>
      <c r="C46" s="259" t="s">
        <v>80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</row>
    <row r="47" spans="1:20" ht="12" customHeight="1" x14ac:dyDescent="0.35">
      <c r="A47" s="53"/>
      <c r="B47" s="8"/>
      <c r="C47" s="55" t="s">
        <v>81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6.5" customHeight="1" x14ac:dyDescent="0.35">
      <c r="A48" s="56"/>
      <c r="B48" s="3"/>
      <c r="C48" s="11"/>
      <c r="D48" s="57"/>
      <c r="E48" s="260" t="s">
        <v>82</v>
      </c>
      <c r="F48" s="232"/>
      <c r="G48" s="232"/>
      <c r="H48" s="232"/>
      <c r="I48" s="232"/>
      <c r="J48" s="232"/>
      <c r="K48" s="57"/>
      <c r="L48" s="58"/>
      <c r="M48" s="11"/>
      <c r="N48" s="11"/>
      <c r="O48" s="11"/>
      <c r="P48" s="11"/>
      <c r="Q48" s="11"/>
      <c r="R48" s="11"/>
      <c r="S48" s="11"/>
      <c r="T48" s="11"/>
    </row>
    <row r="49" spans="1:20" ht="16.5" customHeight="1" x14ac:dyDescent="0.35">
      <c r="A49" s="59" t="s">
        <v>38</v>
      </c>
      <c r="B49" s="60"/>
      <c r="C49" s="58"/>
      <c r="D49" s="57"/>
      <c r="E49" s="232"/>
      <c r="F49" s="232"/>
      <c r="G49" s="232"/>
      <c r="H49" s="232"/>
      <c r="I49" s="232"/>
      <c r="J49" s="232"/>
      <c r="K49" s="57"/>
      <c r="L49" s="58"/>
      <c r="M49" s="11"/>
      <c r="N49" s="56"/>
      <c r="O49" s="56"/>
      <c r="P49" s="61" t="s">
        <v>88</v>
      </c>
      <c r="Q49" s="56"/>
      <c r="R49" s="56"/>
      <c r="S49" s="56"/>
      <c r="T49" s="11"/>
    </row>
    <row r="50" spans="1:20" ht="13.5" customHeight="1" x14ac:dyDescent="0.35">
      <c r="A50" s="62" t="s">
        <v>83</v>
      </c>
      <c r="B50" s="63"/>
      <c r="C50" s="63"/>
      <c r="D50" s="57"/>
      <c r="E50" s="57"/>
      <c r="F50" s="57"/>
      <c r="G50" s="57"/>
      <c r="H50" s="57"/>
      <c r="I50" s="57"/>
      <c r="J50" s="57"/>
      <c r="K50" s="57"/>
      <c r="L50" s="63"/>
      <c r="M50" s="255" t="s">
        <v>39</v>
      </c>
      <c r="N50" s="232"/>
      <c r="O50" s="232"/>
      <c r="P50" s="232"/>
      <c r="Q50" s="232"/>
      <c r="R50" s="232"/>
      <c r="S50" s="232"/>
      <c r="T50" s="11"/>
    </row>
    <row r="51" spans="1:20" ht="13.5" customHeight="1" x14ac:dyDescent="0.35">
      <c r="A51" s="62" t="s">
        <v>84</v>
      </c>
      <c r="B51" s="63"/>
      <c r="C51" s="63"/>
      <c r="D51" s="57"/>
      <c r="E51" s="57"/>
      <c r="F51" s="57"/>
      <c r="G51" s="57"/>
      <c r="H51" s="57"/>
      <c r="I51" s="57"/>
      <c r="J51" s="57"/>
      <c r="K51" s="57"/>
      <c r="L51" s="64"/>
      <c r="M51" s="255" t="s">
        <v>40</v>
      </c>
      <c r="N51" s="232"/>
      <c r="O51" s="232"/>
      <c r="P51" s="232"/>
      <c r="Q51" s="232"/>
      <c r="R51" s="232"/>
      <c r="S51" s="232"/>
      <c r="T51" s="11"/>
    </row>
    <row r="52" spans="1:20" ht="13.5" customHeight="1" x14ac:dyDescent="0.35">
      <c r="A52" s="62" t="s">
        <v>85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64"/>
      <c r="N52" s="64"/>
      <c r="O52" s="64"/>
      <c r="P52" s="64"/>
      <c r="Q52" s="64"/>
      <c r="R52" s="64"/>
      <c r="S52" s="64"/>
      <c r="T52" s="11"/>
    </row>
    <row r="53" spans="1:20" ht="13.5" customHeight="1" x14ac:dyDescent="0.35">
      <c r="A53" s="62" t="s">
        <v>86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4"/>
      <c r="M53" s="64"/>
      <c r="N53" s="64"/>
      <c r="O53" s="64"/>
      <c r="P53" s="64"/>
      <c r="Q53" s="63"/>
      <c r="R53" s="63"/>
      <c r="S53" s="63"/>
      <c r="T53" s="11"/>
    </row>
    <row r="54" spans="1:20" ht="13.5" customHeight="1" x14ac:dyDescent="0.35">
      <c r="A54" s="62" t="s">
        <v>89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4"/>
      <c r="M54" s="64"/>
      <c r="N54" s="64"/>
      <c r="O54" s="64"/>
      <c r="P54" s="64"/>
      <c r="Q54" s="64"/>
      <c r="R54" s="64"/>
      <c r="S54" s="63"/>
      <c r="T54" s="11"/>
    </row>
    <row r="55" spans="1:20" ht="15.75" customHeight="1" x14ac:dyDescent="0.3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5"/>
      <c r="M55" s="65"/>
      <c r="N55" s="65"/>
      <c r="O55" s="65"/>
      <c r="P55" s="65"/>
      <c r="Q55" s="65"/>
      <c r="R55" s="65"/>
      <c r="S55" s="66"/>
      <c r="T55" s="11"/>
    </row>
    <row r="56" spans="1:20" ht="13.5" customHeight="1" x14ac:dyDescent="0.3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5"/>
      <c r="M56" s="11"/>
      <c r="N56" s="11"/>
      <c r="O56" s="11"/>
      <c r="P56" s="11"/>
      <c r="Q56" s="11"/>
      <c r="R56" s="11"/>
      <c r="S56" s="11"/>
      <c r="T56" s="11"/>
    </row>
    <row r="57" spans="1:20" ht="16.5" customHeight="1" x14ac:dyDescent="0.35">
      <c r="A57" s="65"/>
      <c r="B57" s="65"/>
      <c r="C57" s="66"/>
      <c r="D57" s="66"/>
      <c r="E57" s="66"/>
      <c r="F57" s="66"/>
      <c r="G57" s="66"/>
      <c r="H57" s="66"/>
      <c r="I57" s="67"/>
      <c r="J57" s="66"/>
      <c r="K57" s="65"/>
      <c r="L57" s="8"/>
      <c r="M57" s="256" t="s">
        <v>41</v>
      </c>
      <c r="N57" s="232"/>
      <c r="O57" s="232"/>
      <c r="P57" s="232"/>
      <c r="Q57" s="232"/>
      <c r="R57" s="232"/>
      <c r="S57" s="232"/>
      <c r="T57" s="11"/>
    </row>
    <row r="58" spans="1:20" ht="15.75" customHeight="1" x14ac:dyDescent="0.3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2.75" customHeight="1" x14ac:dyDescent="0.3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2.75" customHeight="1" x14ac:dyDescent="0.3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2.75" customHeight="1" x14ac:dyDescent="0.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2.75" customHeight="1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5.75" customHeight="1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5.75" customHeight="1" x14ac:dyDescent="0.3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5.75" customHeight="1" x14ac:dyDescent="0.3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5.75" customHeight="1" x14ac:dyDescent="0.3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5.75" customHeight="1" x14ac:dyDescent="0.3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5.75" customHeight="1" x14ac:dyDescent="0.3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5.75" customHeight="1" x14ac:dyDescent="0.3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5.75" customHeight="1" x14ac:dyDescent="0.3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5.75" customHeight="1" x14ac:dyDescent="0.3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5.75" customHeight="1" x14ac:dyDescent="0.3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5.75" customHeight="1" x14ac:dyDescent="0.3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5.75" customHeight="1" x14ac:dyDescent="0.3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5.75" customHeight="1" x14ac:dyDescent="0.3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5.75" customHeight="1" x14ac:dyDescent="0.3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5.75" customHeight="1" x14ac:dyDescent="0.3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5.75" customHeight="1" x14ac:dyDescent="0.3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5.75" customHeight="1" x14ac:dyDescent="0.3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5.75" customHeight="1" x14ac:dyDescent="0.3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5.75" customHeight="1" x14ac:dyDescent="0.3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5.75" customHeight="1" x14ac:dyDescent="0.3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5.75" customHeight="1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5.75" customHeight="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5.75" customHeight="1" x14ac:dyDescent="0.3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5.75" customHeight="1" x14ac:dyDescent="0.3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5.75" customHeight="1" x14ac:dyDescent="0.3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5.75" customHeight="1" x14ac:dyDescent="0.3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5.75" customHeight="1" x14ac:dyDescent="0.3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5.75" customHeight="1" x14ac:dyDescent="0.3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5.75" customHeight="1" x14ac:dyDescent="0.3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5.75" customHeight="1" x14ac:dyDescent="0.3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5.75" customHeight="1" x14ac:dyDescent="0.3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5.75" customHeight="1" x14ac:dyDescent="0.3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5.75" customHeight="1" x14ac:dyDescent="0.3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5.75" customHeight="1" x14ac:dyDescent="0.3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5.75" customHeight="1" x14ac:dyDescent="0.3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5.75" customHeight="1" x14ac:dyDescent="0.3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</sheetData>
  <mergeCells count="43">
    <mergeCell ref="P32:T33"/>
    <mergeCell ref="L32:N32"/>
    <mergeCell ref="K32:K33"/>
    <mergeCell ref="O32:O33"/>
    <mergeCell ref="C32:J33"/>
    <mergeCell ref="M50:S50"/>
    <mergeCell ref="M57:S57"/>
    <mergeCell ref="C43:T43"/>
    <mergeCell ref="C44:T44"/>
    <mergeCell ref="C45:T45"/>
    <mergeCell ref="C46:T46"/>
    <mergeCell ref="E48:J49"/>
    <mergeCell ref="M51:S51"/>
    <mergeCell ref="A43:B43"/>
    <mergeCell ref="A38:B38"/>
    <mergeCell ref="A41:B41"/>
    <mergeCell ref="A39:B39"/>
    <mergeCell ref="A40:B40"/>
    <mergeCell ref="A36:B36"/>
    <mergeCell ref="A37:B37"/>
    <mergeCell ref="A24:A26"/>
    <mergeCell ref="A27:A28"/>
    <mergeCell ref="A34:B34"/>
    <mergeCell ref="A32:B33"/>
    <mergeCell ref="A35:B35"/>
    <mergeCell ref="A29:A30"/>
    <mergeCell ref="A21:A23"/>
    <mergeCell ref="A9:B9"/>
    <mergeCell ref="A10:B10"/>
    <mergeCell ref="A11:B11"/>
    <mergeCell ref="A12:A14"/>
    <mergeCell ref="A15:A17"/>
    <mergeCell ref="A18:A20"/>
    <mergeCell ref="A1:H1"/>
    <mergeCell ref="L2:T2"/>
    <mergeCell ref="A3:T3"/>
    <mergeCell ref="A4:T4"/>
    <mergeCell ref="J1:T1"/>
    <mergeCell ref="C9:D9"/>
    <mergeCell ref="E9:I9"/>
    <mergeCell ref="J9:M9"/>
    <mergeCell ref="N9:Q9"/>
    <mergeCell ref="R9:T9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D22A-E69F-49F1-906E-474D129680A5}">
  <dimension ref="A1:T94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97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202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 t="s">
        <v>70</v>
      </c>
      <c r="F27" s="157" t="s">
        <v>70</v>
      </c>
      <c r="G27" s="157" t="s">
        <v>72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 t="s">
        <v>71</v>
      </c>
      <c r="F28" s="158" t="s">
        <v>70</v>
      </c>
      <c r="G28" s="158" t="s">
        <v>72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72</v>
      </c>
      <c r="F29" s="157" t="s">
        <v>71</v>
      </c>
      <c r="G29" s="157" t="s">
        <v>73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/>
      <c r="F30" s="158" t="s">
        <v>71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24</v>
      </c>
      <c r="D34" s="165"/>
      <c r="E34" s="165"/>
      <c r="F34" s="165"/>
      <c r="G34" s="165"/>
      <c r="H34" s="165"/>
      <c r="I34" s="165"/>
      <c r="J34" s="166">
        <v>3</v>
      </c>
      <c r="K34" s="166">
        <v>45</v>
      </c>
      <c r="L34" s="167">
        <v>12</v>
      </c>
      <c r="M34" s="166">
        <v>0</v>
      </c>
      <c r="N34" s="168">
        <f>K34-L34</f>
        <v>33</v>
      </c>
      <c r="O34" s="169" t="s">
        <v>180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119</v>
      </c>
      <c r="D35" s="165"/>
      <c r="E35" s="165"/>
      <c r="F35" s="165"/>
      <c r="G35" s="165"/>
      <c r="H35" s="165"/>
      <c r="I35" s="165"/>
      <c r="J35" s="166">
        <v>3</v>
      </c>
      <c r="K35" s="166">
        <v>45</v>
      </c>
      <c r="L35" s="167">
        <v>12</v>
      </c>
      <c r="M35" s="166">
        <v>0</v>
      </c>
      <c r="N35" s="168">
        <f t="shared" ref="N35:N37" si="2">K35-L35</f>
        <v>33</v>
      </c>
      <c r="O35" s="164" t="s">
        <v>181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126</v>
      </c>
      <c r="D36" s="165"/>
      <c r="E36" s="165"/>
      <c r="F36" s="165"/>
      <c r="G36" s="165"/>
      <c r="H36" s="165"/>
      <c r="I36" s="165"/>
      <c r="J36" s="166">
        <v>3</v>
      </c>
      <c r="K36" s="166">
        <v>45</v>
      </c>
      <c r="L36" s="167">
        <v>12</v>
      </c>
      <c r="M36" s="166">
        <v>0</v>
      </c>
      <c r="N36" s="168">
        <f t="shared" si="2"/>
        <v>33</v>
      </c>
      <c r="O36" s="164" t="s">
        <v>182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29</v>
      </c>
      <c r="D37" s="165"/>
      <c r="E37" s="165"/>
      <c r="F37" s="165"/>
      <c r="G37" s="165"/>
      <c r="H37" s="165"/>
      <c r="I37" s="165"/>
      <c r="J37" s="166">
        <v>1</v>
      </c>
      <c r="K37" s="166">
        <v>15</v>
      </c>
      <c r="L37" s="167">
        <v>4</v>
      </c>
      <c r="M37" s="166">
        <v>0</v>
      </c>
      <c r="N37" s="168">
        <f t="shared" si="2"/>
        <v>11</v>
      </c>
      <c r="O37" s="164" t="s">
        <v>182</v>
      </c>
      <c r="P37" s="165"/>
      <c r="Q37" s="165"/>
      <c r="R37" s="165"/>
      <c r="S37" s="165"/>
      <c r="T37" s="173"/>
    </row>
    <row r="38" spans="1:20" ht="17.25" customHeight="1" thickBot="1" x14ac:dyDescent="0.4">
      <c r="A38" s="303"/>
      <c r="B38" s="304"/>
      <c r="C38" s="174"/>
      <c r="D38" s="175"/>
      <c r="E38" s="175"/>
      <c r="F38" s="175"/>
      <c r="G38" s="175"/>
      <c r="H38" s="175"/>
      <c r="I38" s="175"/>
      <c r="J38" s="176">
        <f>SUM(J34:J37)</f>
        <v>10</v>
      </c>
      <c r="K38" s="177"/>
      <c r="L38" s="178"/>
      <c r="M38" s="179"/>
      <c r="N38" s="179"/>
      <c r="O38" s="180"/>
      <c r="P38" s="181"/>
      <c r="Q38" s="182"/>
      <c r="R38" s="182"/>
      <c r="S38" s="182"/>
      <c r="T38" s="183"/>
    </row>
    <row r="39" spans="1:20" ht="9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  <row r="40" spans="1:20" ht="14.5" x14ac:dyDescent="0.35">
      <c r="A40" s="297" t="s">
        <v>33</v>
      </c>
      <c r="B40" s="277"/>
      <c r="C40" s="298" t="s">
        <v>77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</row>
    <row r="41" spans="1:20" ht="14.5" x14ac:dyDescent="0.35">
      <c r="A41" s="184"/>
      <c r="B41" s="138"/>
      <c r="C41" s="299" t="s">
        <v>78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</row>
    <row r="42" spans="1:20" ht="14.5" x14ac:dyDescent="0.35">
      <c r="A42" s="184"/>
      <c r="B42" s="133"/>
      <c r="C42" s="299" t="s">
        <v>79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3"/>
      <c r="C43" s="300" t="s">
        <v>80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2" customHeight="1" x14ac:dyDescent="0.35">
      <c r="A44" s="184"/>
      <c r="B44" s="133"/>
      <c r="C44" s="185" t="s">
        <v>81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</row>
    <row r="45" spans="1:20" ht="16.5" customHeight="1" x14ac:dyDescent="0.35">
      <c r="A45" s="187"/>
      <c r="B45" s="188"/>
      <c r="C45" s="136"/>
      <c r="D45" s="189"/>
      <c r="E45" s="296" t="s">
        <v>82</v>
      </c>
      <c r="F45" s="277"/>
      <c r="G45" s="277"/>
      <c r="H45" s="277"/>
      <c r="I45" s="277"/>
      <c r="J45" s="277"/>
      <c r="K45" s="189"/>
      <c r="L45" s="190"/>
      <c r="M45" s="136"/>
      <c r="N45" s="136"/>
      <c r="O45" s="136"/>
      <c r="P45" s="136"/>
      <c r="Q45" s="136"/>
      <c r="R45" s="136"/>
      <c r="S45" s="136"/>
      <c r="T45" s="136"/>
    </row>
    <row r="46" spans="1:20" ht="16.5" customHeight="1" x14ac:dyDescent="0.35">
      <c r="A46" s="191" t="s">
        <v>38</v>
      </c>
      <c r="B46" s="192"/>
      <c r="C46" s="190"/>
      <c r="D46" s="189"/>
      <c r="E46" s="277"/>
      <c r="F46" s="277"/>
      <c r="G46" s="277"/>
      <c r="H46" s="277"/>
      <c r="I46" s="277"/>
      <c r="J46" s="277"/>
      <c r="K46" s="189"/>
      <c r="L46" s="190"/>
      <c r="M46" s="136"/>
      <c r="N46" s="187"/>
      <c r="O46" s="187"/>
      <c r="P46" s="193" t="s">
        <v>88</v>
      </c>
      <c r="Q46" s="187"/>
      <c r="R46" s="187"/>
      <c r="S46" s="187"/>
      <c r="T46" s="136"/>
    </row>
    <row r="47" spans="1:20" ht="13.5" customHeight="1" x14ac:dyDescent="0.35">
      <c r="A47" s="194" t="s">
        <v>83</v>
      </c>
      <c r="B47" s="195"/>
      <c r="C47" s="195"/>
      <c r="D47" s="189"/>
      <c r="E47" s="189"/>
      <c r="F47" s="189"/>
      <c r="G47" s="189"/>
      <c r="H47" s="189"/>
      <c r="I47" s="189"/>
      <c r="J47" s="189"/>
      <c r="K47" s="189"/>
      <c r="L47" s="195"/>
      <c r="M47" s="276" t="s">
        <v>157</v>
      </c>
      <c r="N47" s="277"/>
      <c r="O47" s="277"/>
      <c r="P47" s="277"/>
      <c r="Q47" s="277"/>
      <c r="R47" s="277"/>
      <c r="S47" s="277"/>
      <c r="T47" s="136"/>
    </row>
    <row r="48" spans="1:20" ht="13.5" customHeight="1" x14ac:dyDescent="0.35">
      <c r="A48" s="194" t="s">
        <v>84</v>
      </c>
      <c r="B48" s="195"/>
      <c r="C48" s="195"/>
      <c r="D48" s="189"/>
      <c r="E48" s="189"/>
      <c r="F48" s="189"/>
      <c r="G48" s="189"/>
      <c r="H48" s="189"/>
      <c r="I48" s="189"/>
      <c r="J48" s="189"/>
      <c r="K48" s="189"/>
      <c r="L48" s="196"/>
      <c r="M48" s="276"/>
      <c r="N48" s="277"/>
      <c r="O48" s="277"/>
      <c r="P48" s="277"/>
      <c r="Q48" s="277"/>
      <c r="R48" s="277"/>
      <c r="S48" s="277"/>
      <c r="T48" s="136"/>
    </row>
    <row r="49" spans="1:20" ht="13.5" customHeight="1" x14ac:dyDescent="0.35">
      <c r="A49" s="194" t="s">
        <v>85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6"/>
      <c r="M49" s="196"/>
      <c r="N49" s="196"/>
      <c r="O49" s="196"/>
      <c r="P49" s="196"/>
      <c r="Q49" s="196"/>
      <c r="R49" s="196"/>
      <c r="S49" s="196"/>
      <c r="T49" s="136"/>
    </row>
    <row r="50" spans="1:20" ht="13.5" customHeight="1" x14ac:dyDescent="0.35">
      <c r="A50" s="194" t="s">
        <v>86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6"/>
      <c r="N50" s="196"/>
      <c r="O50" s="196"/>
      <c r="P50" s="196"/>
      <c r="Q50" s="195"/>
      <c r="R50" s="195"/>
      <c r="S50" s="195"/>
      <c r="T50" s="136"/>
    </row>
    <row r="51" spans="1:20" ht="13.5" customHeight="1" x14ac:dyDescent="0.35">
      <c r="A51" s="194" t="s">
        <v>188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5"/>
      <c r="T51" s="136"/>
    </row>
    <row r="52" spans="1:20" ht="15.75" customHeight="1" x14ac:dyDescent="0.35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7"/>
      <c r="M52" s="197"/>
      <c r="N52" s="197"/>
      <c r="O52" s="197"/>
      <c r="P52" s="197"/>
      <c r="Q52" s="197"/>
      <c r="R52" s="197"/>
      <c r="S52" s="198"/>
      <c r="T52" s="136"/>
    </row>
    <row r="53" spans="1:20" ht="16.5" customHeight="1" x14ac:dyDescent="0.35">
      <c r="A53" s="197"/>
      <c r="B53" s="197"/>
      <c r="C53" s="198"/>
      <c r="D53" s="198"/>
      <c r="E53" s="198"/>
      <c r="F53" s="198"/>
      <c r="G53" s="198"/>
      <c r="H53" s="198"/>
      <c r="I53" s="199"/>
      <c r="J53" s="198"/>
      <c r="K53" s="197"/>
      <c r="L53" s="133"/>
      <c r="M53" s="278" t="s">
        <v>158</v>
      </c>
      <c r="N53" s="277"/>
      <c r="O53" s="277"/>
      <c r="P53" s="277"/>
      <c r="Q53" s="277"/>
      <c r="R53" s="277"/>
      <c r="S53" s="277"/>
      <c r="T53" s="136"/>
    </row>
    <row r="54" spans="1:20" ht="15.75" customHeight="1" x14ac:dyDescent="0.3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ht="12.75" customHeight="1" x14ac:dyDescent="0.3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ht="12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5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5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</sheetData>
  <mergeCells count="40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21:A23"/>
    <mergeCell ref="A24:A26"/>
    <mergeCell ref="A27:A28"/>
    <mergeCell ref="A29:A30"/>
    <mergeCell ref="A32:B33"/>
    <mergeCell ref="A36:B36"/>
    <mergeCell ref="A37:B37"/>
    <mergeCell ref="A38:B38"/>
    <mergeCell ref="A34:B34"/>
    <mergeCell ref="A35:B35"/>
    <mergeCell ref="A40:B40"/>
    <mergeCell ref="C40:T40"/>
    <mergeCell ref="C41:T41"/>
    <mergeCell ref="C42:T42"/>
    <mergeCell ref="C43:T43"/>
    <mergeCell ref="M47:S47"/>
    <mergeCell ref="M48:S48"/>
    <mergeCell ref="M53:S53"/>
    <mergeCell ref="C32:I33"/>
    <mergeCell ref="O32:T33"/>
    <mergeCell ref="J32:J33"/>
    <mergeCell ref="K32:M32"/>
    <mergeCell ref="N32:N33"/>
    <mergeCell ref="E45:J46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7ACC-C405-45A9-896F-B6C37E4B99DF}">
  <dimension ref="A1:T95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100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203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 t="s">
        <v>70</v>
      </c>
      <c r="F27" s="157" t="s">
        <v>70</v>
      </c>
      <c r="G27" s="157" t="s">
        <v>72</v>
      </c>
      <c r="H27" s="157" t="s">
        <v>73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 t="s">
        <v>71</v>
      </c>
      <c r="F28" s="158" t="s">
        <v>70</v>
      </c>
      <c r="G28" s="158" t="s">
        <v>72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72</v>
      </c>
      <c r="F29" s="157" t="s">
        <v>71</v>
      </c>
      <c r="G29" s="157" t="s">
        <v>74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/>
      <c r="F30" s="158" t="s">
        <v>71</v>
      </c>
      <c r="G30" s="158" t="s">
        <v>74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120</v>
      </c>
      <c r="D34" s="165"/>
      <c r="E34" s="165"/>
      <c r="F34" s="165"/>
      <c r="G34" s="165"/>
      <c r="H34" s="165"/>
      <c r="I34" s="165"/>
      <c r="J34" s="205">
        <v>3</v>
      </c>
      <c r="K34" s="205">
        <f>IF(J34=1,15,IF(J34=2,30,IF(J34=3,45,IF(J34=4,60,""))))</f>
        <v>45</v>
      </c>
      <c r="L34" s="206">
        <f>IF(J34=1, 4,IF(J34=2,8,IF(OR(J34=3,J34=4),12,"")))</f>
        <v>12</v>
      </c>
      <c r="M34" s="205">
        <v>0</v>
      </c>
      <c r="N34" s="200">
        <f>K34-L34</f>
        <v>33</v>
      </c>
      <c r="O34" s="169" t="s">
        <v>183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26</v>
      </c>
      <c r="D35" s="165"/>
      <c r="E35" s="165"/>
      <c r="F35" s="165"/>
      <c r="G35" s="165"/>
      <c r="H35" s="165"/>
      <c r="I35" s="165"/>
      <c r="J35" s="166">
        <v>3</v>
      </c>
      <c r="K35" s="166">
        <f t="shared" ref="K35:K38" si="2">IF(J35=1,15,IF(J35=2,30,IF(J35=3,45,IF(J35=4,60,""))))</f>
        <v>45</v>
      </c>
      <c r="L35" s="167">
        <f t="shared" ref="L35:L38" si="3">IF(J35=1, 4,IF(J35=2,8,IF(OR(J35=3,J35=4),12,"")))</f>
        <v>12</v>
      </c>
      <c r="M35" s="166">
        <v>0</v>
      </c>
      <c r="N35" s="201">
        <f>K35-L35</f>
        <v>33</v>
      </c>
      <c r="O35" s="164" t="s">
        <v>184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121</v>
      </c>
      <c r="D36" s="165"/>
      <c r="E36" s="165"/>
      <c r="F36" s="165"/>
      <c r="G36" s="165"/>
      <c r="H36" s="165"/>
      <c r="I36" s="165"/>
      <c r="J36" s="166">
        <v>3</v>
      </c>
      <c r="K36" s="166">
        <f t="shared" si="2"/>
        <v>45</v>
      </c>
      <c r="L36" s="167">
        <f t="shared" si="3"/>
        <v>12</v>
      </c>
      <c r="M36" s="166">
        <v>0</v>
      </c>
      <c r="N36" s="201">
        <f>K36-L36</f>
        <v>33</v>
      </c>
      <c r="O36" s="164" t="s">
        <v>185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122</v>
      </c>
      <c r="D37" s="165"/>
      <c r="E37" s="165"/>
      <c r="F37" s="165"/>
      <c r="G37" s="165"/>
      <c r="H37" s="165"/>
      <c r="I37" s="165"/>
      <c r="J37" s="166">
        <v>1</v>
      </c>
      <c r="K37" s="166">
        <f t="shared" si="2"/>
        <v>15</v>
      </c>
      <c r="L37" s="167">
        <f t="shared" si="3"/>
        <v>4</v>
      </c>
      <c r="M37" s="166">
        <v>0</v>
      </c>
      <c r="N37" s="201">
        <f>K37-L37</f>
        <v>11</v>
      </c>
      <c r="O37" s="164" t="s">
        <v>186</v>
      </c>
      <c r="P37" s="165"/>
      <c r="Q37" s="165"/>
      <c r="R37" s="165"/>
      <c r="S37" s="165"/>
      <c r="T37" s="173"/>
    </row>
    <row r="38" spans="1:20" ht="17.25" customHeight="1" x14ac:dyDescent="0.35">
      <c r="A38" s="301" t="s">
        <v>74</v>
      </c>
      <c r="B38" s="302"/>
      <c r="C38" s="164" t="s">
        <v>123</v>
      </c>
      <c r="D38" s="165"/>
      <c r="E38" s="165"/>
      <c r="F38" s="165"/>
      <c r="G38" s="165"/>
      <c r="H38" s="165"/>
      <c r="I38" s="165"/>
      <c r="J38" s="166">
        <v>2</v>
      </c>
      <c r="K38" s="166">
        <f t="shared" si="2"/>
        <v>30</v>
      </c>
      <c r="L38" s="167">
        <f t="shared" si="3"/>
        <v>8</v>
      </c>
      <c r="M38" s="166">
        <v>0</v>
      </c>
      <c r="N38" s="201">
        <f>K38-L38</f>
        <v>22</v>
      </c>
      <c r="O38" s="164" t="s">
        <v>187</v>
      </c>
      <c r="P38" s="165"/>
      <c r="Q38" s="165"/>
      <c r="R38" s="165"/>
      <c r="S38" s="165"/>
      <c r="T38" s="173"/>
    </row>
    <row r="39" spans="1:20" ht="17.25" customHeight="1" thickBot="1" x14ac:dyDescent="0.4">
      <c r="A39" s="303"/>
      <c r="B39" s="304"/>
      <c r="C39" s="174"/>
      <c r="D39" s="175"/>
      <c r="E39" s="175"/>
      <c r="F39" s="175"/>
      <c r="G39" s="175"/>
      <c r="H39" s="175"/>
      <c r="I39" s="175"/>
      <c r="J39" s="176">
        <f>SUM(J34:J38)</f>
        <v>12</v>
      </c>
      <c r="K39" s="176"/>
      <c r="L39" s="177"/>
      <c r="M39" s="178"/>
      <c r="N39" s="179"/>
      <c r="O39" s="202"/>
      <c r="P39" s="181"/>
      <c r="Q39" s="182"/>
      <c r="R39" s="182"/>
      <c r="S39" s="182"/>
      <c r="T39" s="183"/>
    </row>
    <row r="40" spans="1:20" ht="9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</row>
    <row r="41" spans="1:20" ht="14.5" x14ac:dyDescent="0.35">
      <c r="A41" s="297" t="s">
        <v>33</v>
      </c>
      <c r="B41" s="277"/>
      <c r="C41" s="298" t="s">
        <v>77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</row>
    <row r="42" spans="1:20" ht="14.5" x14ac:dyDescent="0.35">
      <c r="A42" s="184"/>
      <c r="B42" s="138"/>
      <c r="C42" s="299" t="s">
        <v>78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3"/>
      <c r="C43" s="299" t="s">
        <v>79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4.5" x14ac:dyDescent="0.35">
      <c r="A44" s="184"/>
      <c r="B44" s="133"/>
      <c r="C44" s="300" t="s">
        <v>80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1:20" ht="12" customHeight="1" x14ac:dyDescent="0.35">
      <c r="A45" s="184"/>
      <c r="B45" s="133"/>
      <c r="C45" s="185" t="s">
        <v>81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</row>
    <row r="46" spans="1:20" ht="16.5" customHeight="1" x14ac:dyDescent="0.35">
      <c r="A46" s="187"/>
      <c r="B46" s="188"/>
      <c r="C46" s="136"/>
      <c r="D46" s="189"/>
      <c r="E46" s="296" t="s">
        <v>82</v>
      </c>
      <c r="F46" s="277"/>
      <c r="G46" s="277"/>
      <c r="H46" s="277"/>
      <c r="I46" s="277"/>
      <c r="J46" s="277"/>
      <c r="K46" s="189"/>
      <c r="L46" s="190"/>
      <c r="M46" s="136"/>
      <c r="N46" s="136"/>
      <c r="O46" s="136"/>
      <c r="P46" s="136"/>
      <c r="Q46" s="136"/>
      <c r="R46" s="136"/>
      <c r="S46" s="136"/>
      <c r="T46" s="136"/>
    </row>
    <row r="47" spans="1:20" ht="16.5" customHeight="1" x14ac:dyDescent="0.35">
      <c r="A47" s="191" t="s">
        <v>38</v>
      </c>
      <c r="B47" s="192"/>
      <c r="C47" s="190"/>
      <c r="D47" s="189"/>
      <c r="E47" s="277"/>
      <c r="F47" s="277"/>
      <c r="G47" s="277"/>
      <c r="H47" s="277"/>
      <c r="I47" s="277"/>
      <c r="J47" s="277"/>
      <c r="K47" s="189"/>
      <c r="L47" s="190"/>
      <c r="M47" s="136"/>
      <c r="N47" s="187"/>
      <c r="O47" s="187"/>
      <c r="P47" s="193" t="s">
        <v>88</v>
      </c>
      <c r="Q47" s="187"/>
      <c r="R47" s="187"/>
      <c r="S47" s="187"/>
      <c r="T47" s="136"/>
    </row>
    <row r="48" spans="1:20" ht="13.5" customHeight="1" x14ac:dyDescent="0.35">
      <c r="A48" s="194" t="s">
        <v>83</v>
      </c>
      <c r="B48" s="195"/>
      <c r="C48" s="195"/>
      <c r="D48" s="189"/>
      <c r="E48" s="189"/>
      <c r="F48" s="189"/>
      <c r="G48" s="189"/>
      <c r="H48" s="189"/>
      <c r="I48" s="189"/>
      <c r="J48" s="189"/>
      <c r="K48" s="189"/>
      <c r="L48" s="195"/>
      <c r="M48" s="276" t="s">
        <v>157</v>
      </c>
      <c r="N48" s="277"/>
      <c r="O48" s="277"/>
      <c r="P48" s="277"/>
      <c r="Q48" s="277"/>
      <c r="R48" s="277"/>
      <c r="S48" s="277"/>
      <c r="T48" s="136"/>
    </row>
    <row r="49" spans="1:20" ht="13.5" customHeight="1" x14ac:dyDescent="0.35">
      <c r="A49" s="194" t="s">
        <v>84</v>
      </c>
      <c r="B49" s="195"/>
      <c r="C49" s="195"/>
      <c r="D49" s="189"/>
      <c r="E49" s="189"/>
      <c r="F49" s="189"/>
      <c r="G49" s="189"/>
      <c r="H49" s="189"/>
      <c r="I49" s="189"/>
      <c r="J49" s="189"/>
      <c r="K49" s="189"/>
      <c r="L49" s="196"/>
      <c r="M49" s="276"/>
      <c r="N49" s="277"/>
      <c r="O49" s="277"/>
      <c r="P49" s="277"/>
      <c r="Q49" s="277"/>
      <c r="R49" s="277"/>
      <c r="S49" s="277"/>
      <c r="T49" s="136"/>
    </row>
    <row r="50" spans="1:20" ht="13.5" customHeight="1" x14ac:dyDescent="0.35">
      <c r="A50" s="194" t="s">
        <v>85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6"/>
      <c r="N50" s="196"/>
      <c r="O50" s="196"/>
      <c r="P50" s="196"/>
      <c r="Q50" s="196"/>
      <c r="R50" s="196"/>
      <c r="S50" s="196"/>
      <c r="T50" s="136"/>
    </row>
    <row r="51" spans="1:20" ht="13.5" customHeight="1" x14ac:dyDescent="0.35">
      <c r="A51" s="194" t="s">
        <v>86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5"/>
      <c r="R51" s="195"/>
      <c r="S51" s="195"/>
      <c r="T51" s="136"/>
    </row>
    <row r="52" spans="1:20" ht="13.5" customHeight="1" x14ac:dyDescent="0.35">
      <c r="A52" s="194" t="s">
        <v>188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96"/>
      <c r="P52" s="196"/>
      <c r="Q52" s="196"/>
      <c r="R52" s="196"/>
      <c r="S52" s="195"/>
      <c r="T52" s="136"/>
    </row>
    <row r="53" spans="1:20" ht="15.75" customHeight="1" x14ac:dyDescent="0.3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7"/>
      <c r="M53" s="197"/>
      <c r="N53" s="197"/>
      <c r="O53" s="197"/>
      <c r="P53" s="197"/>
      <c r="Q53" s="197"/>
      <c r="R53" s="197"/>
      <c r="S53" s="198"/>
      <c r="T53" s="136"/>
    </row>
    <row r="54" spans="1:20" ht="16.5" customHeight="1" x14ac:dyDescent="0.35">
      <c r="A54" s="197"/>
      <c r="B54" s="197"/>
      <c r="C54" s="198"/>
      <c r="D54" s="198"/>
      <c r="E54" s="198"/>
      <c r="F54" s="198"/>
      <c r="G54" s="198"/>
      <c r="H54" s="198"/>
      <c r="I54" s="199"/>
      <c r="J54" s="198"/>
      <c r="K54" s="197"/>
      <c r="L54" s="133"/>
      <c r="M54" s="278" t="s">
        <v>158</v>
      </c>
      <c r="N54" s="277"/>
      <c r="O54" s="277"/>
      <c r="P54" s="277"/>
      <c r="Q54" s="277"/>
      <c r="R54" s="277"/>
      <c r="S54" s="277"/>
      <c r="T54" s="136"/>
    </row>
    <row r="55" spans="1:20" ht="15.75" customHeight="1" x14ac:dyDescent="0.3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ht="12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2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5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ht="15.75" customHeight="1" x14ac:dyDescent="0.3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</sheetData>
  <mergeCells count="41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21:A23"/>
    <mergeCell ref="A24:A26"/>
    <mergeCell ref="A27:A28"/>
    <mergeCell ref="A29:A30"/>
    <mergeCell ref="A32:B33"/>
    <mergeCell ref="A36:B36"/>
    <mergeCell ref="A37:B37"/>
    <mergeCell ref="A38:B38"/>
    <mergeCell ref="A39:B39"/>
    <mergeCell ref="A34:B34"/>
    <mergeCell ref="A35:B35"/>
    <mergeCell ref="A41:B41"/>
    <mergeCell ref="C41:T41"/>
    <mergeCell ref="C42:T42"/>
    <mergeCell ref="C43:T43"/>
    <mergeCell ref="C44:T44"/>
    <mergeCell ref="M48:S48"/>
    <mergeCell ref="M49:S49"/>
    <mergeCell ref="M54:S54"/>
    <mergeCell ref="C32:I33"/>
    <mergeCell ref="O32:T33"/>
    <mergeCell ref="J32:J33"/>
    <mergeCell ref="K32:M32"/>
    <mergeCell ref="N32:N33"/>
    <mergeCell ref="E46:J47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97ECD-A525-43F4-B739-EBE62EE55342}">
  <dimension ref="A1:T95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201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204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 t="s">
        <v>70</v>
      </c>
      <c r="F27" s="157" t="s">
        <v>70</v>
      </c>
      <c r="G27" s="157" t="s">
        <v>72</v>
      </c>
      <c r="H27" s="157" t="s">
        <v>73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 t="s">
        <v>71</v>
      </c>
      <c r="F28" s="158" t="s">
        <v>70</v>
      </c>
      <c r="G28" s="158" t="s">
        <v>72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72</v>
      </c>
      <c r="F29" s="157" t="s">
        <v>71</v>
      </c>
      <c r="G29" s="157" t="s">
        <v>74</v>
      </c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/>
      <c r="F30" s="158" t="s">
        <v>71</v>
      </c>
      <c r="G30" s="158" t="s">
        <v>74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120</v>
      </c>
      <c r="D34" s="165"/>
      <c r="E34" s="165"/>
      <c r="F34" s="165"/>
      <c r="G34" s="165"/>
      <c r="H34" s="165"/>
      <c r="I34" s="165"/>
      <c r="J34" s="205">
        <v>3</v>
      </c>
      <c r="K34" s="205">
        <f>IF(J34=1,15,IF(J34=2,30,IF(J34=3,45,IF(J34=4,60,""))))</f>
        <v>45</v>
      </c>
      <c r="L34" s="206">
        <f>IF(J34=1, 4,IF(J34=2,8,IF(OR(J34=3,J34=4),12,"")))</f>
        <v>12</v>
      </c>
      <c r="M34" s="205">
        <v>0</v>
      </c>
      <c r="N34" s="200">
        <f>K34-L34</f>
        <v>33</v>
      </c>
      <c r="O34" s="169" t="s">
        <v>183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26</v>
      </c>
      <c r="D35" s="165"/>
      <c r="E35" s="165"/>
      <c r="F35" s="165"/>
      <c r="G35" s="165"/>
      <c r="H35" s="165"/>
      <c r="I35" s="165"/>
      <c r="J35" s="166">
        <v>3</v>
      </c>
      <c r="K35" s="166">
        <f t="shared" ref="K35:K38" si="2">IF(J35=1,15,IF(J35=2,30,IF(J35=3,45,IF(J35=4,60,""))))</f>
        <v>45</v>
      </c>
      <c r="L35" s="167">
        <f t="shared" ref="L35:L38" si="3">IF(J35=1, 4,IF(J35=2,8,IF(OR(J35=3,J35=4),12,"")))</f>
        <v>12</v>
      </c>
      <c r="M35" s="166">
        <v>0</v>
      </c>
      <c r="N35" s="201">
        <f>K35-L35</f>
        <v>33</v>
      </c>
      <c r="O35" s="164" t="s">
        <v>184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121</v>
      </c>
      <c r="D36" s="165"/>
      <c r="E36" s="165"/>
      <c r="F36" s="165"/>
      <c r="G36" s="165"/>
      <c r="H36" s="165"/>
      <c r="I36" s="165"/>
      <c r="J36" s="166">
        <v>3</v>
      </c>
      <c r="K36" s="166">
        <f t="shared" si="2"/>
        <v>45</v>
      </c>
      <c r="L36" s="167">
        <f t="shared" si="3"/>
        <v>12</v>
      </c>
      <c r="M36" s="166">
        <v>0</v>
      </c>
      <c r="N36" s="201">
        <f>K36-L36</f>
        <v>33</v>
      </c>
      <c r="O36" s="164" t="s">
        <v>185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122</v>
      </c>
      <c r="D37" s="165"/>
      <c r="E37" s="165"/>
      <c r="F37" s="165"/>
      <c r="G37" s="165"/>
      <c r="H37" s="165"/>
      <c r="I37" s="165"/>
      <c r="J37" s="166">
        <v>1</v>
      </c>
      <c r="K37" s="166">
        <f t="shared" si="2"/>
        <v>15</v>
      </c>
      <c r="L37" s="167">
        <f t="shared" si="3"/>
        <v>4</v>
      </c>
      <c r="M37" s="166">
        <v>0</v>
      </c>
      <c r="N37" s="201">
        <f>K37-L37</f>
        <v>11</v>
      </c>
      <c r="O37" s="164" t="s">
        <v>186</v>
      </c>
      <c r="P37" s="165"/>
      <c r="Q37" s="165"/>
      <c r="R37" s="165"/>
      <c r="S37" s="165"/>
      <c r="T37" s="173"/>
    </row>
    <row r="38" spans="1:20" ht="17.25" customHeight="1" x14ac:dyDescent="0.35">
      <c r="A38" s="301" t="s">
        <v>74</v>
      </c>
      <c r="B38" s="302"/>
      <c r="C38" s="164" t="s">
        <v>123</v>
      </c>
      <c r="D38" s="165"/>
      <c r="E38" s="165"/>
      <c r="F38" s="165"/>
      <c r="G38" s="165"/>
      <c r="H38" s="165"/>
      <c r="I38" s="165"/>
      <c r="J38" s="166">
        <v>2</v>
      </c>
      <c r="K38" s="166">
        <f t="shared" si="2"/>
        <v>30</v>
      </c>
      <c r="L38" s="167">
        <f t="shared" si="3"/>
        <v>8</v>
      </c>
      <c r="M38" s="166">
        <v>0</v>
      </c>
      <c r="N38" s="201">
        <f>K38-L38</f>
        <v>22</v>
      </c>
      <c r="O38" s="164" t="s">
        <v>187</v>
      </c>
      <c r="P38" s="165"/>
      <c r="Q38" s="165"/>
      <c r="R38" s="165"/>
      <c r="S38" s="165"/>
      <c r="T38" s="173"/>
    </row>
    <row r="39" spans="1:20" ht="17.25" customHeight="1" thickBot="1" x14ac:dyDescent="0.4">
      <c r="A39" s="303"/>
      <c r="B39" s="304"/>
      <c r="C39" s="174"/>
      <c r="D39" s="175"/>
      <c r="E39" s="175"/>
      <c r="F39" s="175"/>
      <c r="G39" s="175"/>
      <c r="H39" s="175"/>
      <c r="I39" s="175"/>
      <c r="J39" s="176">
        <f>SUM(J34:J38)</f>
        <v>12</v>
      </c>
      <c r="K39" s="176"/>
      <c r="L39" s="177"/>
      <c r="M39" s="178"/>
      <c r="N39" s="179"/>
      <c r="O39" s="202"/>
      <c r="P39" s="181"/>
      <c r="Q39" s="182"/>
      <c r="R39" s="182"/>
      <c r="S39" s="182"/>
      <c r="T39" s="183"/>
    </row>
    <row r="40" spans="1:20" ht="9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</row>
    <row r="41" spans="1:20" ht="14.5" x14ac:dyDescent="0.35">
      <c r="A41" s="297" t="s">
        <v>33</v>
      </c>
      <c r="B41" s="277"/>
      <c r="C41" s="298" t="s">
        <v>77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</row>
    <row r="42" spans="1:20" ht="14.5" x14ac:dyDescent="0.35">
      <c r="A42" s="184"/>
      <c r="B42" s="138"/>
      <c r="C42" s="299" t="s">
        <v>78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3"/>
      <c r="C43" s="299" t="s">
        <v>79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4.5" x14ac:dyDescent="0.35">
      <c r="A44" s="184"/>
      <c r="B44" s="133"/>
      <c r="C44" s="300" t="s">
        <v>80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1:20" ht="12" customHeight="1" x14ac:dyDescent="0.35">
      <c r="A45" s="184"/>
      <c r="B45" s="133"/>
      <c r="C45" s="185" t="s">
        <v>81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</row>
    <row r="46" spans="1:20" ht="16.5" customHeight="1" x14ac:dyDescent="0.35">
      <c r="A46" s="187"/>
      <c r="B46" s="188"/>
      <c r="C46" s="136"/>
      <c r="D46" s="189"/>
      <c r="E46" s="296" t="s">
        <v>82</v>
      </c>
      <c r="F46" s="277"/>
      <c r="G46" s="277"/>
      <c r="H46" s="277"/>
      <c r="I46" s="277"/>
      <c r="J46" s="277"/>
      <c r="K46" s="189"/>
      <c r="L46" s="190"/>
      <c r="M46" s="136"/>
      <c r="N46" s="136"/>
      <c r="O46" s="136"/>
      <c r="P46" s="136"/>
      <c r="Q46" s="136"/>
      <c r="R46" s="136"/>
      <c r="S46" s="136"/>
      <c r="T46" s="136"/>
    </row>
    <row r="47" spans="1:20" ht="16.5" customHeight="1" x14ac:dyDescent="0.35">
      <c r="A47" s="191" t="s">
        <v>38</v>
      </c>
      <c r="B47" s="192"/>
      <c r="C47" s="190"/>
      <c r="D47" s="189"/>
      <c r="E47" s="277"/>
      <c r="F47" s="277"/>
      <c r="G47" s="277"/>
      <c r="H47" s="277"/>
      <c r="I47" s="277"/>
      <c r="J47" s="277"/>
      <c r="K47" s="189"/>
      <c r="L47" s="190"/>
      <c r="M47" s="136"/>
      <c r="N47" s="187"/>
      <c r="O47" s="187"/>
      <c r="P47" s="193" t="s">
        <v>88</v>
      </c>
      <c r="Q47" s="187"/>
      <c r="R47" s="187"/>
      <c r="S47" s="187"/>
      <c r="T47" s="136"/>
    </row>
    <row r="48" spans="1:20" ht="13.5" customHeight="1" x14ac:dyDescent="0.35">
      <c r="A48" s="194" t="s">
        <v>83</v>
      </c>
      <c r="B48" s="195"/>
      <c r="C48" s="195"/>
      <c r="D48" s="189"/>
      <c r="E48" s="189"/>
      <c r="F48" s="189"/>
      <c r="G48" s="189"/>
      <c r="H48" s="189"/>
      <c r="I48" s="189"/>
      <c r="J48" s="189"/>
      <c r="K48" s="189"/>
      <c r="L48" s="195"/>
      <c r="M48" s="276" t="s">
        <v>157</v>
      </c>
      <c r="N48" s="277"/>
      <c r="O48" s="277"/>
      <c r="P48" s="277"/>
      <c r="Q48" s="277"/>
      <c r="R48" s="277"/>
      <c r="S48" s="277"/>
      <c r="T48" s="136"/>
    </row>
    <row r="49" spans="1:20" ht="13.5" customHeight="1" x14ac:dyDescent="0.35">
      <c r="A49" s="194" t="s">
        <v>84</v>
      </c>
      <c r="B49" s="195"/>
      <c r="C49" s="195"/>
      <c r="D49" s="189"/>
      <c r="E49" s="189"/>
      <c r="F49" s="189"/>
      <c r="G49" s="189"/>
      <c r="H49" s="189"/>
      <c r="I49" s="189"/>
      <c r="J49" s="189"/>
      <c r="K49" s="189"/>
      <c r="L49" s="196"/>
      <c r="M49" s="276"/>
      <c r="N49" s="277"/>
      <c r="O49" s="277"/>
      <c r="P49" s="277"/>
      <c r="Q49" s="277"/>
      <c r="R49" s="277"/>
      <c r="S49" s="277"/>
      <c r="T49" s="136"/>
    </row>
    <row r="50" spans="1:20" ht="13.5" customHeight="1" x14ac:dyDescent="0.35">
      <c r="A50" s="194" t="s">
        <v>85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196"/>
      <c r="N50" s="196"/>
      <c r="O50" s="196"/>
      <c r="P50" s="196"/>
      <c r="Q50" s="196"/>
      <c r="R50" s="196"/>
      <c r="S50" s="196"/>
      <c r="T50" s="136"/>
    </row>
    <row r="51" spans="1:20" ht="13.5" customHeight="1" x14ac:dyDescent="0.35">
      <c r="A51" s="194" t="s">
        <v>86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5"/>
      <c r="R51" s="195"/>
      <c r="S51" s="195"/>
      <c r="T51" s="136"/>
    </row>
    <row r="52" spans="1:20" ht="13.5" customHeight="1" x14ac:dyDescent="0.35">
      <c r="A52" s="194" t="s">
        <v>188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96"/>
      <c r="P52" s="196"/>
      <c r="Q52" s="196"/>
      <c r="R52" s="196"/>
      <c r="S52" s="195"/>
      <c r="T52" s="136"/>
    </row>
    <row r="53" spans="1:20" ht="15.75" customHeight="1" x14ac:dyDescent="0.35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7"/>
      <c r="M53" s="197"/>
      <c r="N53" s="197"/>
      <c r="O53" s="197"/>
      <c r="P53" s="197"/>
      <c r="Q53" s="197"/>
      <c r="R53" s="197"/>
      <c r="S53" s="198"/>
      <c r="T53" s="136"/>
    </row>
    <row r="54" spans="1:20" ht="16.5" customHeight="1" x14ac:dyDescent="0.35">
      <c r="A54" s="197"/>
      <c r="B54" s="197"/>
      <c r="C54" s="198"/>
      <c r="D54" s="198"/>
      <c r="E54" s="198"/>
      <c r="F54" s="198"/>
      <c r="G54" s="198"/>
      <c r="H54" s="198"/>
      <c r="I54" s="199"/>
      <c r="J54" s="198"/>
      <c r="K54" s="197"/>
      <c r="L54" s="133"/>
      <c r="M54" s="278" t="s">
        <v>158</v>
      </c>
      <c r="N54" s="277"/>
      <c r="O54" s="277"/>
      <c r="P54" s="277"/>
      <c r="Q54" s="277"/>
      <c r="R54" s="277"/>
      <c r="S54" s="277"/>
      <c r="T54" s="136"/>
    </row>
    <row r="55" spans="1:20" ht="15.75" customHeight="1" x14ac:dyDescent="0.3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ht="12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2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5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ht="15.75" customHeight="1" x14ac:dyDescent="0.3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</sheetData>
  <mergeCells count="41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34:B34"/>
    <mergeCell ref="A35:B35"/>
    <mergeCell ref="A21:A23"/>
    <mergeCell ref="A24:A26"/>
    <mergeCell ref="A27:A28"/>
    <mergeCell ref="A29:A30"/>
    <mergeCell ref="A32:B33"/>
    <mergeCell ref="C41:T41"/>
    <mergeCell ref="J32:J33"/>
    <mergeCell ref="K32:M32"/>
    <mergeCell ref="N32:N33"/>
    <mergeCell ref="O32:T33"/>
    <mergeCell ref="C32:I33"/>
    <mergeCell ref="A36:B36"/>
    <mergeCell ref="A37:B37"/>
    <mergeCell ref="A38:B38"/>
    <mergeCell ref="A39:B39"/>
    <mergeCell ref="A41:B41"/>
    <mergeCell ref="M54:S54"/>
    <mergeCell ref="C42:T42"/>
    <mergeCell ref="C43:T43"/>
    <mergeCell ref="C44:T44"/>
    <mergeCell ref="E46:J47"/>
    <mergeCell ref="M48:S48"/>
    <mergeCell ref="M49:S49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00FBA-754B-46FC-B288-916C73973370}">
  <dimension ref="A1:T96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98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205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/>
      <c r="F27" s="157" t="s">
        <v>70</v>
      </c>
      <c r="G27" s="157" t="s">
        <v>72</v>
      </c>
      <c r="H27" s="157" t="s">
        <v>74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/>
      <c r="F28" s="158" t="s">
        <v>70</v>
      </c>
      <c r="G28" s="158" t="s">
        <v>72</v>
      </c>
      <c r="H28" s="158" t="s">
        <v>74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73</v>
      </c>
      <c r="F29" s="157" t="s">
        <v>73</v>
      </c>
      <c r="G29" s="157" t="s">
        <v>71</v>
      </c>
      <c r="H29" s="157" t="s">
        <v>75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 t="s">
        <v>74</v>
      </c>
      <c r="F30" s="158" t="s">
        <v>73</v>
      </c>
      <c r="G30" s="158" t="s">
        <v>71</v>
      </c>
      <c r="H30" s="158" t="s">
        <v>75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30</v>
      </c>
      <c r="D34" s="165"/>
      <c r="E34" s="165"/>
      <c r="F34" s="165"/>
      <c r="G34" s="165"/>
      <c r="H34" s="165"/>
      <c r="I34" s="165"/>
      <c r="J34" s="205">
        <v>2</v>
      </c>
      <c r="K34" s="205">
        <f>IF(J34=1,15,IF(J34=2,30,IF(J34=3,45,IF(J34=4,60,""))))</f>
        <v>30</v>
      </c>
      <c r="L34" s="206">
        <f>IF(J34=1, 4,IF(J34=2,8,IF(OR(J34=3,J34=4),12,"")))</f>
        <v>8</v>
      </c>
      <c r="M34" s="205">
        <v>0</v>
      </c>
      <c r="N34" s="200">
        <f>K34-L34</f>
        <v>22</v>
      </c>
      <c r="O34" s="169" t="s">
        <v>189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28</v>
      </c>
      <c r="D35" s="165"/>
      <c r="E35" s="165"/>
      <c r="F35" s="165"/>
      <c r="G35" s="165"/>
      <c r="H35" s="165"/>
      <c r="I35" s="165"/>
      <c r="J35" s="166">
        <v>2</v>
      </c>
      <c r="K35" s="166">
        <f>IF(J35=1,15,IF(J35=2,30,IF(J35=3,45,IF(J35=4,60,""))))</f>
        <v>30</v>
      </c>
      <c r="L35" s="167">
        <f>IF(J35=1, 4,IF(J35=2,8,IF(OR(J35=3,J35=4),12,"")))</f>
        <v>8</v>
      </c>
      <c r="M35" s="166">
        <v>0</v>
      </c>
      <c r="N35" s="201">
        <f>K35-L35</f>
        <v>22</v>
      </c>
      <c r="O35" s="164" t="s">
        <v>190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92</v>
      </c>
      <c r="D36" s="165"/>
      <c r="E36" s="165"/>
      <c r="F36" s="165"/>
      <c r="G36" s="165"/>
      <c r="H36" s="165"/>
      <c r="I36" s="165"/>
      <c r="J36" s="166">
        <v>2</v>
      </c>
      <c r="K36" s="166">
        <f>IF(J36=1,15,IF(J36=2,30,IF(J36=3,45,IF(J36=4,60,""))))</f>
        <v>30</v>
      </c>
      <c r="L36" s="167">
        <f>IF(J36=1, 4,IF(J36=2,8,IF(OR(J36=3,J36=4),12,"")))</f>
        <v>8</v>
      </c>
      <c r="M36" s="166">
        <v>0</v>
      </c>
      <c r="N36" s="201">
        <f>K36-L36</f>
        <v>22</v>
      </c>
      <c r="O36" s="164" t="s">
        <v>191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93</v>
      </c>
      <c r="D37" s="165"/>
      <c r="E37" s="165"/>
      <c r="F37" s="165"/>
      <c r="G37" s="165"/>
      <c r="H37" s="165"/>
      <c r="I37" s="165"/>
      <c r="J37" s="166">
        <v>3</v>
      </c>
      <c r="K37" s="166">
        <f>IF(J37=1,15,IF(J37=2,30,IF(J37=3,45,IF(J37=4,60,""))))</f>
        <v>45</v>
      </c>
      <c r="L37" s="167">
        <f>IF(J37=1, 4,IF(J37=2,8,IF(OR(J37=3,J37=4),12,"")))</f>
        <v>12</v>
      </c>
      <c r="M37" s="166">
        <v>0</v>
      </c>
      <c r="N37" s="201">
        <f>K37-L37</f>
        <v>33</v>
      </c>
      <c r="O37" s="164" t="s">
        <v>192</v>
      </c>
      <c r="P37" s="165"/>
      <c r="Q37" s="165"/>
      <c r="R37" s="165"/>
      <c r="S37" s="165"/>
      <c r="T37" s="173"/>
    </row>
    <row r="38" spans="1:20" ht="17.25" customHeight="1" x14ac:dyDescent="0.35">
      <c r="A38" s="301" t="s">
        <v>74</v>
      </c>
      <c r="B38" s="302"/>
      <c r="C38" s="164" t="s">
        <v>25</v>
      </c>
      <c r="D38" s="165"/>
      <c r="E38" s="165"/>
      <c r="F38" s="165"/>
      <c r="G38" s="165"/>
      <c r="H38" s="165"/>
      <c r="I38" s="165"/>
      <c r="J38" s="166">
        <v>3</v>
      </c>
      <c r="K38" s="166">
        <f>IF(J38=1,15,IF(J38=2,30,IF(J38=3,45,IF(J38=4,60,""))))</f>
        <v>45</v>
      </c>
      <c r="L38" s="167">
        <f>IF(J38=1, 4,IF(J38=2,8,IF(OR(J38=3,J38=4),12,"")))</f>
        <v>12</v>
      </c>
      <c r="M38" s="166">
        <v>0</v>
      </c>
      <c r="N38" s="201">
        <f t="shared" ref="N38:N39" si="2">K38-L38</f>
        <v>33</v>
      </c>
      <c r="O38" s="164" t="s">
        <v>193</v>
      </c>
      <c r="P38" s="165"/>
      <c r="Q38" s="165"/>
      <c r="R38" s="165"/>
      <c r="S38" s="165"/>
      <c r="T38" s="173"/>
    </row>
    <row r="39" spans="1:20" ht="17.25" customHeight="1" x14ac:dyDescent="0.35">
      <c r="A39" s="301" t="s">
        <v>75</v>
      </c>
      <c r="B39" s="302"/>
      <c r="C39" s="164" t="s">
        <v>122</v>
      </c>
      <c r="D39" s="165"/>
      <c r="E39" s="165"/>
      <c r="F39" s="165"/>
      <c r="G39" s="165"/>
      <c r="H39" s="165"/>
      <c r="I39" s="165"/>
      <c r="J39" s="166">
        <v>2</v>
      </c>
      <c r="K39" s="166">
        <f t="shared" ref="K39" si="3">IF(J39=1,15,IF(J39=2,30,IF(J39=3,45,IF(J39=4,60,""))))</f>
        <v>30</v>
      </c>
      <c r="L39" s="167">
        <f t="shared" ref="L39" si="4">IF(J39=1, 4,IF(J39=2,8,IF(OR(J39=3,J39=4),12,"")))</f>
        <v>8</v>
      </c>
      <c r="M39" s="166">
        <v>0</v>
      </c>
      <c r="N39" s="201">
        <f t="shared" si="2"/>
        <v>22</v>
      </c>
      <c r="O39" s="207" t="s">
        <v>190</v>
      </c>
      <c r="P39" s="165"/>
      <c r="Q39" s="165"/>
      <c r="R39" s="165"/>
      <c r="S39" s="165"/>
      <c r="T39" s="173"/>
    </row>
    <row r="40" spans="1:20" ht="17.25" customHeight="1" thickBot="1" x14ac:dyDescent="0.4">
      <c r="A40" s="303"/>
      <c r="B40" s="304"/>
      <c r="C40" s="174"/>
      <c r="D40" s="175"/>
      <c r="E40" s="175"/>
      <c r="F40" s="175"/>
      <c r="G40" s="175"/>
      <c r="H40" s="175"/>
      <c r="I40" s="175"/>
      <c r="J40" s="176">
        <f>SUM(J34:J39)</f>
        <v>14</v>
      </c>
      <c r="K40" s="176"/>
      <c r="L40" s="177"/>
      <c r="M40" s="178"/>
      <c r="N40" s="179"/>
      <c r="O40" s="180"/>
      <c r="P40" s="181"/>
      <c r="Q40" s="182"/>
      <c r="R40" s="182"/>
      <c r="S40" s="182"/>
      <c r="T40" s="183"/>
    </row>
    <row r="41" spans="1:20" ht="9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 ht="14.5" x14ac:dyDescent="0.35">
      <c r="A42" s="297" t="s">
        <v>33</v>
      </c>
      <c r="B42" s="277"/>
      <c r="C42" s="298" t="s">
        <v>77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8"/>
      <c r="C43" s="299" t="s">
        <v>78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4.5" x14ac:dyDescent="0.35">
      <c r="A44" s="184"/>
      <c r="B44" s="133"/>
      <c r="C44" s="299" t="s">
        <v>79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1:20" ht="14.5" x14ac:dyDescent="0.35">
      <c r="A45" s="184"/>
      <c r="B45" s="133"/>
      <c r="C45" s="300" t="s">
        <v>80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</row>
    <row r="46" spans="1:20" ht="12" customHeight="1" x14ac:dyDescent="0.35">
      <c r="A46" s="184"/>
      <c r="B46" s="133"/>
      <c r="C46" s="185" t="s">
        <v>81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1:20" ht="16.5" customHeight="1" x14ac:dyDescent="0.35">
      <c r="A47" s="187"/>
      <c r="B47" s="188"/>
      <c r="C47" s="136"/>
      <c r="D47" s="189"/>
      <c r="E47" s="296" t="s">
        <v>82</v>
      </c>
      <c r="F47" s="277"/>
      <c r="G47" s="277"/>
      <c r="H47" s="277"/>
      <c r="I47" s="277"/>
      <c r="J47" s="277"/>
      <c r="K47" s="189"/>
      <c r="L47" s="190"/>
      <c r="M47" s="136"/>
      <c r="N47" s="136"/>
      <c r="O47" s="136"/>
      <c r="P47" s="136"/>
      <c r="Q47" s="136"/>
      <c r="R47" s="136"/>
      <c r="S47" s="136"/>
      <c r="T47" s="136"/>
    </row>
    <row r="48" spans="1:20" ht="16.5" customHeight="1" x14ac:dyDescent="0.35">
      <c r="A48" s="191" t="s">
        <v>38</v>
      </c>
      <c r="B48" s="192"/>
      <c r="C48" s="190"/>
      <c r="D48" s="189"/>
      <c r="E48" s="277"/>
      <c r="F48" s="277"/>
      <c r="G48" s="277"/>
      <c r="H48" s="277"/>
      <c r="I48" s="277"/>
      <c r="J48" s="277"/>
      <c r="K48" s="189"/>
      <c r="L48" s="190"/>
      <c r="M48" s="136"/>
      <c r="N48" s="187"/>
      <c r="O48" s="187"/>
      <c r="P48" s="193" t="s">
        <v>88</v>
      </c>
      <c r="Q48" s="187"/>
      <c r="R48" s="187"/>
      <c r="S48" s="187"/>
      <c r="T48" s="136"/>
    </row>
    <row r="49" spans="1:20" ht="13.5" customHeight="1" x14ac:dyDescent="0.35">
      <c r="A49" s="194" t="s">
        <v>83</v>
      </c>
      <c r="B49" s="195"/>
      <c r="C49" s="195"/>
      <c r="D49" s="189"/>
      <c r="E49" s="189"/>
      <c r="F49" s="189"/>
      <c r="G49" s="189"/>
      <c r="H49" s="189"/>
      <c r="I49" s="189"/>
      <c r="J49" s="189"/>
      <c r="K49" s="189"/>
      <c r="L49" s="195"/>
      <c r="M49" s="276" t="s">
        <v>157</v>
      </c>
      <c r="N49" s="277"/>
      <c r="O49" s="277"/>
      <c r="P49" s="277"/>
      <c r="Q49" s="277"/>
      <c r="R49" s="277"/>
      <c r="S49" s="277"/>
      <c r="T49" s="136"/>
    </row>
    <row r="50" spans="1:20" ht="13.5" customHeight="1" x14ac:dyDescent="0.35">
      <c r="A50" s="194" t="s">
        <v>84</v>
      </c>
      <c r="B50" s="195"/>
      <c r="C50" s="195"/>
      <c r="D50" s="189"/>
      <c r="E50" s="189"/>
      <c r="F50" s="189"/>
      <c r="G50" s="189"/>
      <c r="H50" s="189"/>
      <c r="I50" s="189"/>
      <c r="J50" s="189"/>
      <c r="K50" s="189"/>
      <c r="L50" s="196"/>
      <c r="M50" s="276"/>
      <c r="N50" s="277"/>
      <c r="O50" s="277"/>
      <c r="P50" s="277"/>
      <c r="Q50" s="277"/>
      <c r="R50" s="277"/>
      <c r="S50" s="277"/>
      <c r="T50" s="136"/>
    </row>
    <row r="51" spans="1:20" ht="13.5" customHeight="1" x14ac:dyDescent="0.35">
      <c r="A51" s="194" t="s">
        <v>85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6"/>
      <c r="T51" s="136"/>
    </row>
    <row r="52" spans="1:20" ht="13.5" customHeight="1" x14ac:dyDescent="0.35">
      <c r="A52" s="194" t="s">
        <v>86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96"/>
      <c r="P52" s="196"/>
      <c r="Q52" s="195"/>
      <c r="R52" s="195"/>
      <c r="S52" s="195"/>
      <c r="T52" s="136"/>
    </row>
    <row r="53" spans="1:20" ht="13.5" customHeight="1" x14ac:dyDescent="0.35">
      <c r="A53" s="194" t="s">
        <v>188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6"/>
      <c r="N53" s="196"/>
      <c r="O53" s="196"/>
      <c r="P53" s="196"/>
      <c r="Q53" s="196"/>
      <c r="R53" s="196"/>
      <c r="S53" s="195"/>
      <c r="T53" s="136"/>
    </row>
    <row r="54" spans="1:20" ht="15.75" customHeight="1" x14ac:dyDescent="0.3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7"/>
      <c r="M54" s="197"/>
      <c r="N54" s="197"/>
      <c r="O54" s="197"/>
      <c r="P54" s="197"/>
      <c r="Q54" s="197"/>
      <c r="R54" s="197"/>
      <c r="S54" s="198"/>
      <c r="T54" s="136"/>
    </row>
    <row r="55" spans="1:20" ht="16.5" customHeight="1" x14ac:dyDescent="0.35">
      <c r="A55" s="197"/>
      <c r="B55" s="197"/>
      <c r="C55" s="198"/>
      <c r="D55" s="198"/>
      <c r="E55" s="198"/>
      <c r="F55" s="198"/>
      <c r="G55" s="198"/>
      <c r="H55" s="198"/>
      <c r="I55" s="199"/>
      <c r="J55" s="198"/>
      <c r="K55" s="197"/>
      <c r="L55" s="133"/>
      <c r="M55" s="278" t="s">
        <v>158</v>
      </c>
      <c r="N55" s="277"/>
      <c r="O55" s="277"/>
      <c r="P55" s="277"/>
      <c r="Q55" s="277"/>
      <c r="R55" s="277"/>
      <c r="S55" s="277"/>
      <c r="T55" s="136"/>
    </row>
    <row r="56" spans="1:20" ht="15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2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2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ht="15.75" customHeight="1" x14ac:dyDescent="0.3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ht="15.75" customHeight="1" x14ac:dyDescent="0.3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</sheetData>
  <mergeCells count="42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34:B34"/>
    <mergeCell ref="A35:B35"/>
    <mergeCell ref="A21:A23"/>
    <mergeCell ref="A24:A26"/>
    <mergeCell ref="A27:A28"/>
    <mergeCell ref="A29:A30"/>
    <mergeCell ref="A32:B33"/>
    <mergeCell ref="A36:B36"/>
    <mergeCell ref="A37:B37"/>
    <mergeCell ref="A38:B38"/>
    <mergeCell ref="A39:B39"/>
    <mergeCell ref="A40:B40"/>
    <mergeCell ref="A42:B42"/>
    <mergeCell ref="C42:T42"/>
    <mergeCell ref="C43:T43"/>
    <mergeCell ref="C44:T44"/>
    <mergeCell ref="C45:T45"/>
    <mergeCell ref="M49:S49"/>
    <mergeCell ref="M50:S50"/>
    <mergeCell ref="M55:S55"/>
    <mergeCell ref="C32:I33"/>
    <mergeCell ref="O32:T33"/>
    <mergeCell ref="J32:J33"/>
    <mergeCell ref="K32:M32"/>
    <mergeCell ref="N32:N33"/>
    <mergeCell ref="E47:J48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CA95-15A8-4F97-914F-6E1227E8F8D8}">
  <dimension ref="A1:T96"/>
  <sheetViews>
    <sheetView zoomScale="115" zoomScaleNormal="115" workbookViewId="0">
      <selection activeCell="D8" sqref="D8"/>
    </sheetView>
  </sheetViews>
  <sheetFormatPr defaultColWidth="14.453125" defaultRowHeight="15" customHeight="1" x14ac:dyDescent="0.35"/>
  <cols>
    <col min="1" max="1" width="5.1796875" style="129" customWidth="1"/>
    <col min="2" max="20" width="5" style="129" customWidth="1"/>
    <col min="21" max="16384" width="14.453125" style="129"/>
  </cols>
  <sheetData>
    <row r="1" spans="1:20" ht="66" customHeight="1" x14ac:dyDescent="0.35">
      <c r="A1" s="312" t="s">
        <v>45</v>
      </c>
      <c r="B1" s="277"/>
      <c r="C1" s="277"/>
      <c r="D1" s="277"/>
      <c r="E1" s="277"/>
      <c r="F1" s="277"/>
      <c r="G1" s="277"/>
      <c r="H1" s="277"/>
      <c r="I1" s="128"/>
      <c r="J1" s="313" t="s">
        <v>46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2" spans="1:20" ht="13.5" customHeight="1" x14ac:dyDescent="0.35">
      <c r="A2" s="12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4"/>
      <c r="M2" s="277"/>
      <c r="N2" s="277"/>
      <c r="O2" s="277"/>
      <c r="P2" s="277"/>
      <c r="Q2" s="277"/>
      <c r="R2" s="277"/>
      <c r="S2" s="277"/>
      <c r="T2" s="277"/>
    </row>
    <row r="3" spans="1:20" ht="20.25" customHeight="1" x14ac:dyDescent="0.4">
      <c r="A3" s="315" t="s">
        <v>47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4" spans="1:20" ht="15.75" customHeight="1" x14ac:dyDescent="0.35">
      <c r="A4" s="316" t="s">
        <v>135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1:20" ht="12" customHeight="1" x14ac:dyDescent="0.3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0" ht="14.5" x14ac:dyDescent="0.35">
      <c r="A6" s="133"/>
      <c r="B6" s="134" t="s">
        <v>48</v>
      </c>
      <c r="C6" s="133"/>
      <c r="D6" s="134" t="s">
        <v>106</v>
      </c>
      <c r="E6" s="135"/>
      <c r="F6" s="135"/>
      <c r="G6" s="135"/>
      <c r="H6" s="135"/>
      <c r="I6" s="135"/>
      <c r="J6" s="135"/>
      <c r="K6" s="135"/>
      <c r="L6" s="133"/>
      <c r="M6" s="133"/>
      <c r="N6" s="133"/>
      <c r="O6" s="136"/>
      <c r="P6" s="137"/>
      <c r="Q6" s="136"/>
      <c r="R6" s="134"/>
      <c r="S6" s="134"/>
      <c r="T6" s="133"/>
    </row>
    <row r="7" spans="1:20" ht="14.5" x14ac:dyDescent="0.35">
      <c r="A7" s="133"/>
      <c r="B7" s="134" t="s">
        <v>49</v>
      </c>
      <c r="C7" s="133"/>
      <c r="D7" s="134" t="s">
        <v>206</v>
      </c>
      <c r="E7" s="135"/>
      <c r="F7" s="135"/>
      <c r="G7" s="135"/>
      <c r="H7" s="135"/>
      <c r="I7" s="135"/>
      <c r="J7" s="135"/>
      <c r="K7" s="135"/>
      <c r="L7" s="130"/>
      <c r="M7" s="133"/>
      <c r="N7" s="133"/>
      <c r="O7" s="136"/>
      <c r="P7" s="137"/>
      <c r="Q7" s="136"/>
      <c r="R7" s="133"/>
      <c r="S7" s="134"/>
      <c r="T7" s="133"/>
    </row>
    <row r="8" spans="1:20" ht="9" customHeight="1" thickBot="1" x14ac:dyDescent="0.4">
      <c r="A8" s="138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4.5" x14ac:dyDescent="0.35">
      <c r="A9" s="317" t="s">
        <v>50</v>
      </c>
      <c r="B9" s="318"/>
      <c r="C9" s="319" t="s">
        <v>128</v>
      </c>
      <c r="D9" s="320"/>
      <c r="E9" s="321" t="s">
        <v>129</v>
      </c>
      <c r="F9" s="321"/>
      <c r="G9" s="321"/>
      <c r="H9" s="321"/>
      <c r="I9" s="321"/>
      <c r="J9" s="319" t="s">
        <v>130</v>
      </c>
      <c r="K9" s="320"/>
      <c r="L9" s="320"/>
      <c r="M9" s="320"/>
      <c r="N9" s="321" t="s">
        <v>131</v>
      </c>
      <c r="O9" s="321"/>
      <c r="P9" s="321"/>
      <c r="Q9" s="321"/>
      <c r="R9" s="321" t="s">
        <v>132</v>
      </c>
      <c r="S9" s="321"/>
      <c r="T9" s="322"/>
    </row>
    <row r="10" spans="1:20" ht="14.5" x14ac:dyDescent="0.35">
      <c r="A10" s="323" t="s">
        <v>51</v>
      </c>
      <c r="B10" s="324"/>
      <c r="C10" s="141">
        <v>43878</v>
      </c>
      <c r="D10" s="141">
        <f t="shared" ref="D10:T10" si="0">C10+7</f>
        <v>43885</v>
      </c>
      <c r="E10" s="141">
        <f t="shared" si="0"/>
        <v>43892</v>
      </c>
      <c r="F10" s="141">
        <f t="shared" si="0"/>
        <v>43899</v>
      </c>
      <c r="G10" s="141">
        <f t="shared" si="0"/>
        <v>43906</v>
      </c>
      <c r="H10" s="141">
        <f t="shared" si="0"/>
        <v>43913</v>
      </c>
      <c r="I10" s="141">
        <f t="shared" si="0"/>
        <v>43920</v>
      </c>
      <c r="J10" s="141">
        <f t="shared" si="0"/>
        <v>43927</v>
      </c>
      <c r="K10" s="141">
        <f t="shared" si="0"/>
        <v>43934</v>
      </c>
      <c r="L10" s="141">
        <f t="shared" si="0"/>
        <v>43941</v>
      </c>
      <c r="M10" s="141">
        <f t="shared" si="0"/>
        <v>43948</v>
      </c>
      <c r="N10" s="141">
        <f t="shared" si="0"/>
        <v>43955</v>
      </c>
      <c r="O10" s="141">
        <f t="shared" si="0"/>
        <v>43962</v>
      </c>
      <c r="P10" s="141">
        <f t="shared" si="0"/>
        <v>43969</v>
      </c>
      <c r="Q10" s="141">
        <f t="shared" si="0"/>
        <v>43976</v>
      </c>
      <c r="R10" s="141">
        <f t="shared" si="0"/>
        <v>43983</v>
      </c>
      <c r="S10" s="141">
        <f t="shared" si="0"/>
        <v>43990</v>
      </c>
      <c r="T10" s="142">
        <f t="shared" si="0"/>
        <v>43997</v>
      </c>
    </row>
    <row r="11" spans="1:20" ht="13.5" customHeight="1" thickBot="1" x14ac:dyDescent="0.4">
      <c r="A11" s="325" t="s">
        <v>52</v>
      </c>
      <c r="B11" s="326"/>
      <c r="C11" s="143">
        <f t="shared" ref="C11:T11" si="1">C10+6</f>
        <v>43884</v>
      </c>
      <c r="D11" s="143">
        <f t="shared" si="1"/>
        <v>43891</v>
      </c>
      <c r="E11" s="143">
        <f t="shared" si="1"/>
        <v>43898</v>
      </c>
      <c r="F11" s="143">
        <f t="shared" si="1"/>
        <v>43905</v>
      </c>
      <c r="G11" s="143">
        <f t="shared" si="1"/>
        <v>43912</v>
      </c>
      <c r="H11" s="143">
        <f t="shared" si="1"/>
        <v>43919</v>
      </c>
      <c r="I11" s="143">
        <f t="shared" si="1"/>
        <v>43926</v>
      </c>
      <c r="J11" s="143">
        <f t="shared" si="1"/>
        <v>43933</v>
      </c>
      <c r="K11" s="143">
        <f t="shared" si="1"/>
        <v>43940</v>
      </c>
      <c r="L11" s="143">
        <f t="shared" si="1"/>
        <v>43947</v>
      </c>
      <c r="M11" s="143">
        <f t="shared" si="1"/>
        <v>43954</v>
      </c>
      <c r="N11" s="143">
        <f t="shared" si="1"/>
        <v>43961</v>
      </c>
      <c r="O11" s="143">
        <f t="shared" si="1"/>
        <v>43968</v>
      </c>
      <c r="P11" s="143">
        <f t="shared" si="1"/>
        <v>43975</v>
      </c>
      <c r="Q11" s="143">
        <f t="shared" si="1"/>
        <v>43982</v>
      </c>
      <c r="R11" s="143">
        <f t="shared" si="1"/>
        <v>43989</v>
      </c>
      <c r="S11" s="143">
        <f t="shared" si="1"/>
        <v>43996</v>
      </c>
      <c r="T11" s="144">
        <f t="shared" si="1"/>
        <v>44003</v>
      </c>
    </row>
    <row r="12" spans="1:20" ht="12.75" customHeight="1" x14ac:dyDescent="0.35">
      <c r="A12" s="305" t="s">
        <v>53</v>
      </c>
      <c r="B12" s="145" t="s">
        <v>54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6"/>
    </row>
    <row r="13" spans="1:20" ht="14.5" x14ac:dyDescent="0.35">
      <c r="A13" s="306"/>
      <c r="B13" s="147" t="s">
        <v>55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8"/>
    </row>
    <row r="14" spans="1:20" ht="13.5" customHeight="1" thickBot="1" x14ac:dyDescent="0.4">
      <c r="A14" s="307"/>
      <c r="B14" s="149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</row>
    <row r="15" spans="1:20" ht="12.75" customHeight="1" x14ac:dyDescent="0.35">
      <c r="A15" s="305" t="s">
        <v>57</v>
      </c>
      <c r="B15" s="145" t="s">
        <v>54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</row>
    <row r="16" spans="1:20" ht="14.5" x14ac:dyDescent="0.35">
      <c r="A16" s="306"/>
      <c r="B16" s="147" t="s">
        <v>55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ht="13.5" customHeight="1" thickBot="1" x14ac:dyDescent="0.4">
      <c r="A17" s="307"/>
      <c r="B17" s="149" t="s">
        <v>56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54"/>
    </row>
    <row r="18" spans="1:20" ht="12.75" customHeight="1" x14ac:dyDescent="0.35">
      <c r="A18" s="305" t="s">
        <v>58</v>
      </c>
      <c r="B18" s="145" t="s">
        <v>54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/>
    </row>
    <row r="19" spans="1:20" ht="14.5" x14ac:dyDescent="0.35">
      <c r="A19" s="306"/>
      <c r="B19" s="147" t="s">
        <v>55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8"/>
    </row>
    <row r="20" spans="1:20" ht="13.5" customHeight="1" thickBot="1" x14ac:dyDescent="0.4">
      <c r="A20" s="307"/>
      <c r="B20" s="149" t="s">
        <v>56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4"/>
    </row>
    <row r="21" spans="1:20" ht="12.75" customHeight="1" x14ac:dyDescent="0.35">
      <c r="A21" s="305" t="s">
        <v>59</v>
      </c>
      <c r="B21" s="145" t="s">
        <v>54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6"/>
    </row>
    <row r="22" spans="1:20" ht="15.75" customHeight="1" x14ac:dyDescent="0.35">
      <c r="A22" s="306"/>
      <c r="B22" s="147" t="s">
        <v>55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8"/>
    </row>
    <row r="23" spans="1:20" ht="13.5" customHeight="1" thickBot="1" x14ac:dyDescent="0.4">
      <c r="A23" s="307"/>
      <c r="B23" s="149" t="s">
        <v>56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54"/>
    </row>
    <row r="24" spans="1:20" ht="12.75" customHeight="1" x14ac:dyDescent="0.35">
      <c r="A24" s="305" t="s">
        <v>60</v>
      </c>
      <c r="B24" s="145" t="s">
        <v>54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6"/>
    </row>
    <row r="25" spans="1:20" ht="15.75" customHeight="1" x14ac:dyDescent="0.35">
      <c r="A25" s="306"/>
      <c r="B25" s="147" t="s">
        <v>55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</row>
    <row r="26" spans="1:20" ht="13.5" customHeight="1" thickBot="1" x14ac:dyDescent="0.4">
      <c r="A26" s="307"/>
      <c r="B26" s="149" t="s">
        <v>56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54"/>
    </row>
    <row r="27" spans="1:20" ht="15.75" customHeight="1" x14ac:dyDescent="0.35">
      <c r="A27" s="305" t="s">
        <v>61</v>
      </c>
      <c r="B27" s="145" t="s">
        <v>54</v>
      </c>
      <c r="C27" s="157"/>
      <c r="D27" s="157"/>
      <c r="E27" s="157"/>
      <c r="F27" s="157" t="s">
        <v>70</v>
      </c>
      <c r="G27" s="157" t="s">
        <v>72</v>
      </c>
      <c r="H27" s="157" t="s">
        <v>74</v>
      </c>
      <c r="I27" s="157"/>
      <c r="J27" s="157"/>
      <c r="K27" s="157"/>
      <c r="L27" s="157"/>
      <c r="M27" s="157"/>
      <c r="N27" s="157"/>
      <c r="O27" s="157"/>
      <c r="P27" s="157"/>
      <c r="Q27" s="157"/>
      <c r="R27" s="145"/>
      <c r="S27" s="145"/>
      <c r="T27" s="146"/>
    </row>
    <row r="28" spans="1:20" ht="15.75" customHeight="1" thickBot="1" x14ac:dyDescent="0.4">
      <c r="A28" s="307"/>
      <c r="B28" s="149" t="s">
        <v>55</v>
      </c>
      <c r="C28" s="158"/>
      <c r="D28" s="158"/>
      <c r="E28" s="158"/>
      <c r="F28" s="158" t="s">
        <v>70</v>
      </c>
      <c r="G28" s="158" t="s">
        <v>72</v>
      </c>
      <c r="H28" s="158" t="s">
        <v>74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49"/>
      <c r="S28" s="149"/>
      <c r="T28" s="154"/>
    </row>
    <row r="29" spans="1:20" ht="15.75" customHeight="1" x14ac:dyDescent="0.35">
      <c r="A29" s="305" t="s">
        <v>52</v>
      </c>
      <c r="B29" s="145" t="s">
        <v>54</v>
      </c>
      <c r="C29" s="157"/>
      <c r="D29" s="157"/>
      <c r="E29" s="157" t="s">
        <v>73</v>
      </c>
      <c r="F29" s="157" t="s">
        <v>73</v>
      </c>
      <c r="G29" s="157" t="s">
        <v>71</v>
      </c>
      <c r="H29" s="157" t="s">
        <v>75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45"/>
      <c r="S29" s="145"/>
      <c r="T29" s="146"/>
    </row>
    <row r="30" spans="1:20" ht="15.75" customHeight="1" thickBot="1" x14ac:dyDescent="0.4">
      <c r="A30" s="307"/>
      <c r="B30" s="149" t="s">
        <v>55</v>
      </c>
      <c r="C30" s="158"/>
      <c r="D30" s="158"/>
      <c r="E30" s="158" t="s">
        <v>74</v>
      </c>
      <c r="F30" s="158" t="s">
        <v>73</v>
      </c>
      <c r="G30" s="158" t="s">
        <v>71</v>
      </c>
      <c r="H30" s="158" t="s">
        <v>75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49"/>
      <c r="S30" s="149"/>
      <c r="T30" s="154"/>
    </row>
    <row r="31" spans="1:20" ht="8.25" customHeight="1" thickBot="1" x14ac:dyDescent="0.4">
      <c r="A31" s="138"/>
      <c r="B31" s="159"/>
      <c r="C31" s="160"/>
      <c r="D31" s="159"/>
      <c r="E31" s="159"/>
      <c r="F31" s="159"/>
      <c r="G31" s="159"/>
      <c r="H31" s="161"/>
      <c r="I31" s="159"/>
      <c r="J31" s="159"/>
      <c r="K31" s="159"/>
      <c r="L31" s="161"/>
      <c r="M31" s="159"/>
      <c r="N31" s="159"/>
      <c r="O31" s="159"/>
      <c r="P31" s="159"/>
      <c r="Q31" s="159"/>
      <c r="R31" s="159"/>
      <c r="S31" s="161"/>
      <c r="T31" s="161"/>
    </row>
    <row r="32" spans="1:20" ht="12.75" customHeight="1" x14ac:dyDescent="0.35">
      <c r="A32" s="308" t="s">
        <v>62</v>
      </c>
      <c r="B32" s="309"/>
      <c r="C32" s="279" t="s">
        <v>63</v>
      </c>
      <c r="D32" s="280"/>
      <c r="E32" s="280"/>
      <c r="F32" s="280"/>
      <c r="G32" s="280"/>
      <c r="H32" s="280"/>
      <c r="I32" s="280"/>
      <c r="J32" s="289" t="s">
        <v>7</v>
      </c>
      <c r="K32" s="291" t="s">
        <v>64</v>
      </c>
      <c r="L32" s="292"/>
      <c r="M32" s="293"/>
      <c r="N32" s="294" t="s">
        <v>65</v>
      </c>
      <c r="O32" s="283" t="s">
        <v>66</v>
      </c>
      <c r="P32" s="284"/>
      <c r="Q32" s="284"/>
      <c r="R32" s="284"/>
      <c r="S32" s="284"/>
      <c r="T32" s="285"/>
    </row>
    <row r="33" spans="1:20" thickBot="1" x14ac:dyDescent="0.4">
      <c r="A33" s="310"/>
      <c r="B33" s="311"/>
      <c r="C33" s="281"/>
      <c r="D33" s="282"/>
      <c r="E33" s="282"/>
      <c r="F33" s="282"/>
      <c r="G33" s="282"/>
      <c r="H33" s="282"/>
      <c r="I33" s="282"/>
      <c r="J33" s="290"/>
      <c r="K33" s="162" t="s">
        <v>67</v>
      </c>
      <c r="L33" s="163" t="s">
        <v>68</v>
      </c>
      <c r="M33" s="163" t="s">
        <v>69</v>
      </c>
      <c r="N33" s="295"/>
      <c r="O33" s="286"/>
      <c r="P33" s="287"/>
      <c r="Q33" s="287"/>
      <c r="R33" s="287"/>
      <c r="S33" s="287"/>
      <c r="T33" s="288"/>
    </row>
    <row r="34" spans="1:20" ht="14.5" x14ac:dyDescent="0.35">
      <c r="A34" s="301" t="s">
        <v>70</v>
      </c>
      <c r="B34" s="302"/>
      <c r="C34" s="164" t="s">
        <v>30</v>
      </c>
      <c r="D34" s="165"/>
      <c r="E34" s="165"/>
      <c r="F34" s="165"/>
      <c r="G34" s="165"/>
      <c r="H34" s="165"/>
      <c r="I34" s="165"/>
      <c r="J34" s="205">
        <v>2</v>
      </c>
      <c r="K34" s="205">
        <f>IF(J34=1,15,IF(J34=2,30,IF(J34=3,45,IF(J34=4,60,""))))</f>
        <v>30</v>
      </c>
      <c r="L34" s="206">
        <f>IF(J34=1, 4,IF(J34=2,8,IF(OR(J34=3,J34=4),12,"")))</f>
        <v>8</v>
      </c>
      <c r="M34" s="205">
        <v>0</v>
      </c>
      <c r="N34" s="200">
        <f>K34-L34</f>
        <v>22</v>
      </c>
      <c r="O34" s="169" t="s">
        <v>189</v>
      </c>
      <c r="P34" s="170"/>
      <c r="Q34" s="171"/>
      <c r="R34" s="170"/>
      <c r="S34" s="170"/>
      <c r="T34" s="172"/>
    </row>
    <row r="35" spans="1:20" ht="17.25" customHeight="1" x14ac:dyDescent="0.35">
      <c r="A35" s="301" t="s">
        <v>71</v>
      </c>
      <c r="B35" s="302"/>
      <c r="C35" s="164" t="s">
        <v>28</v>
      </c>
      <c r="D35" s="165"/>
      <c r="E35" s="165"/>
      <c r="F35" s="165"/>
      <c r="G35" s="165"/>
      <c r="H35" s="165"/>
      <c r="I35" s="165"/>
      <c r="J35" s="166">
        <v>2</v>
      </c>
      <c r="K35" s="166">
        <f>IF(J35=1,15,IF(J35=2,30,IF(J35=3,45,IF(J35=4,60,""))))</f>
        <v>30</v>
      </c>
      <c r="L35" s="167">
        <f>IF(J35=1, 4,IF(J35=2,8,IF(OR(J35=3,J35=4),12,"")))</f>
        <v>8</v>
      </c>
      <c r="M35" s="166">
        <v>0</v>
      </c>
      <c r="N35" s="201">
        <f>K35-L35</f>
        <v>22</v>
      </c>
      <c r="O35" s="164" t="s">
        <v>190</v>
      </c>
      <c r="P35" s="165"/>
      <c r="Q35" s="165"/>
      <c r="R35" s="165"/>
      <c r="S35" s="165"/>
      <c r="T35" s="173"/>
    </row>
    <row r="36" spans="1:20" ht="17.25" customHeight="1" x14ac:dyDescent="0.35">
      <c r="A36" s="301" t="s">
        <v>72</v>
      </c>
      <c r="B36" s="302"/>
      <c r="C36" s="164" t="s">
        <v>92</v>
      </c>
      <c r="D36" s="165"/>
      <c r="E36" s="165"/>
      <c r="F36" s="165"/>
      <c r="G36" s="165"/>
      <c r="H36" s="165"/>
      <c r="I36" s="165"/>
      <c r="J36" s="166">
        <v>2</v>
      </c>
      <c r="K36" s="166">
        <f>IF(J36=1,15,IF(J36=2,30,IF(J36=3,45,IF(J36=4,60,""))))</f>
        <v>30</v>
      </c>
      <c r="L36" s="167">
        <f>IF(J36=1, 4,IF(J36=2,8,IF(OR(J36=3,J36=4),12,"")))</f>
        <v>8</v>
      </c>
      <c r="M36" s="166">
        <v>0</v>
      </c>
      <c r="N36" s="201">
        <f>K36-L36</f>
        <v>22</v>
      </c>
      <c r="O36" s="164" t="s">
        <v>191</v>
      </c>
      <c r="P36" s="165"/>
      <c r="Q36" s="165"/>
      <c r="R36" s="165"/>
      <c r="S36" s="165"/>
      <c r="T36" s="173"/>
    </row>
    <row r="37" spans="1:20" ht="17.25" customHeight="1" x14ac:dyDescent="0.35">
      <c r="A37" s="301" t="s">
        <v>73</v>
      </c>
      <c r="B37" s="302"/>
      <c r="C37" s="164" t="s">
        <v>93</v>
      </c>
      <c r="D37" s="165"/>
      <c r="E37" s="165"/>
      <c r="F37" s="165"/>
      <c r="G37" s="165"/>
      <c r="H37" s="165"/>
      <c r="I37" s="165"/>
      <c r="J37" s="166">
        <v>3</v>
      </c>
      <c r="K37" s="166">
        <f>IF(J37=1,15,IF(J37=2,30,IF(J37=3,45,IF(J37=4,60,""))))</f>
        <v>45</v>
      </c>
      <c r="L37" s="167">
        <f>IF(J37=1, 4,IF(J37=2,8,IF(OR(J37=3,J37=4),12,"")))</f>
        <v>12</v>
      </c>
      <c r="M37" s="166">
        <v>0</v>
      </c>
      <c r="N37" s="201">
        <f>K37-L37</f>
        <v>33</v>
      </c>
      <c r="O37" s="164" t="s">
        <v>192</v>
      </c>
      <c r="P37" s="165"/>
      <c r="Q37" s="165"/>
      <c r="R37" s="165"/>
      <c r="S37" s="165"/>
      <c r="T37" s="173"/>
    </row>
    <row r="38" spans="1:20" ht="17.25" customHeight="1" x14ac:dyDescent="0.35">
      <c r="A38" s="301" t="s">
        <v>74</v>
      </c>
      <c r="B38" s="302"/>
      <c r="C38" s="164" t="s">
        <v>25</v>
      </c>
      <c r="D38" s="165"/>
      <c r="E38" s="165"/>
      <c r="F38" s="165"/>
      <c r="G38" s="165"/>
      <c r="H38" s="165"/>
      <c r="I38" s="165"/>
      <c r="J38" s="166">
        <v>3</v>
      </c>
      <c r="K38" s="166">
        <f>IF(J38=1,15,IF(J38=2,30,IF(J38=3,45,IF(J38=4,60,""))))</f>
        <v>45</v>
      </c>
      <c r="L38" s="167">
        <f>IF(J38=1, 4,IF(J38=2,8,IF(OR(J38=3,J38=4),12,"")))</f>
        <v>12</v>
      </c>
      <c r="M38" s="166">
        <v>0</v>
      </c>
      <c r="N38" s="201">
        <f t="shared" ref="N38:N39" si="2">K38-L38</f>
        <v>33</v>
      </c>
      <c r="O38" s="164" t="s">
        <v>193</v>
      </c>
      <c r="P38" s="165"/>
      <c r="Q38" s="165"/>
      <c r="R38" s="165"/>
      <c r="S38" s="165"/>
      <c r="T38" s="173"/>
    </row>
    <row r="39" spans="1:20" ht="17.25" customHeight="1" x14ac:dyDescent="0.35">
      <c r="A39" s="301" t="s">
        <v>75</v>
      </c>
      <c r="B39" s="302"/>
      <c r="C39" s="164" t="s">
        <v>122</v>
      </c>
      <c r="D39" s="165"/>
      <c r="E39" s="165"/>
      <c r="F39" s="165"/>
      <c r="G39" s="165"/>
      <c r="H39" s="165"/>
      <c r="I39" s="165"/>
      <c r="J39" s="166">
        <v>2</v>
      </c>
      <c r="K39" s="166">
        <f t="shared" ref="K39" si="3">IF(J39=1,15,IF(J39=2,30,IF(J39=3,45,IF(J39=4,60,""))))</f>
        <v>30</v>
      </c>
      <c r="L39" s="167">
        <f t="shared" ref="L39" si="4">IF(J39=1, 4,IF(J39=2,8,IF(OR(J39=3,J39=4),12,"")))</f>
        <v>8</v>
      </c>
      <c r="M39" s="166">
        <v>0</v>
      </c>
      <c r="N39" s="201">
        <f t="shared" si="2"/>
        <v>22</v>
      </c>
      <c r="O39" s="207" t="s">
        <v>190</v>
      </c>
      <c r="P39" s="165"/>
      <c r="Q39" s="165"/>
      <c r="R39" s="165"/>
      <c r="S39" s="165"/>
      <c r="T39" s="173"/>
    </row>
    <row r="40" spans="1:20" ht="17.25" customHeight="1" thickBot="1" x14ac:dyDescent="0.4">
      <c r="A40" s="303"/>
      <c r="B40" s="304"/>
      <c r="C40" s="174"/>
      <c r="D40" s="175"/>
      <c r="E40" s="175"/>
      <c r="F40" s="175"/>
      <c r="G40" s="175"/>
      <c r="H40" s="175"/>
      <c r="I40" s="175"/>
      <c r="J40" s="176">
        <f>SUM(J34:J39)</f>
        <v>14</v>
      </c>
      <c r="K40" s="176"/>
      <c r="L40" s="177"/>
      <c r="M40" s="178"/>
      <c r="N40" s="179"/>
      <c r="O40" s="180"/>
      <c r="P40" s="181"/>
      <c r="Q40" s="182"/>
      <c r="R40" s="182"/>
      <c r="S40" s="182"/>
      <c r="T40" s="183"/>
    </row>
    <row r="41" spans="1:20" ht="9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 ht="14.5" x14ac:dyDescent="0.35">
      <c r="A42" s="297" t="s">
        <v>33</v>
      </c>
      <c r="B42" s="277"/>
      <c r="C42" s="298" t="s">
        <v>77</v>
      </c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</row>
    <row r="43" spans="1:20" ht="14.5" x14ac:dyDescent="0.35">
      <c r="A43" s="184"/>
      <c r="B43" s="138"/>
      <c r="C43" s="299" t="s">
        <v>78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</row>
    <row r="44" spans="1:20" ht="14.5" x14ac:dyDescent="0.35">
      <c r="A44" s="184"/>
      <c r="B44" s="133"/>
      <c r="C44" s="299" t="s">
        <v>79</v>
      </c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5" spans="1:20" ht="14.5" x14ac:dyDescent="0.35">
      <c r="A45" s="184"/>
      <c r="B45" s="133"/>
      <c r="C45" s="300" t="s">
        <v>80</v>
      </c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</row>
    <row r="46" spans="1:20" ht="12" customHeight="1" x14ac:dyDescent="0.35">
      <c r="A46" s="184"/>
      <c r="B46" s="133"/>
      <c r="C46" s="185" t="s">
        <v>81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</row>
    <row r="47" spans="1:20" ht="16.5" customHeight="1" x14ac:dyDescent="0.35">
      <c r="A47" s="187"/>
      <c r="B47" s="188"/>
      <c r="C47" s="136"/>
      <c r="D47" s="189"/>
      <c r="E47" s="296" t="s">
        <v>82</v>
      </c>
      <c r="F47" s="277"/>
      <c r="G47" s="277"/>
      <c r="H47" s="277"/>
      <c r="I47" s="277"/>
      <c r="J47" s="277"/>
      <c r="K47" s="189"/>
      <c r="L47" s="190"/>
      <c r="M47" s="136"/>
      <c r="N47" s="136"/>
      <c r="O47" s="136"/>
      <c r="P47" s="136"/>
      <c r="Q47" s="136"/>
      <c r="R47" s="136"/>
      <c r="S47" s="136"/>
      <c r="T47" s="136"/>
    </row>
    <row r="48" spans="1:20" ht="16.5" customHeight="1" x14ac:dyDescent="0.35">
      <c r="A48" s="191" t="s">
        <v>38</v>
      </c>
      <c r="B48" s="192"/>
      <c r="C48" s="190"/>
      <c r="D48" s="189"/>
      <c r="E48" s="277"/>
      <c r="F48" s="277"/>
      <c r="G48" s="277"/>
      <c r="H48" s="277"/>
      <c r="I48" s="277"/>
      <c r="J48" s="277"/>
      <c r="K48" s="189"/>
      <c r="L48" s="190"/>
      <c r="M48" s="136"/>
      <c r="N48" s="187"/>
      <c r="O48" s="187"/>
      <c r="P48" s="193" t="s">
        <v>88</v>
      </c>
      <c r="Q48" s="187"/>
      <c r="R48" s="187"/>
      <c r="S48" s="187"/>
      <c r="T48" s="136"/>
    </row>
    <row r="49" spans="1:20" ht="13.5" customHeight="1" x14ac:dyDescent="0.35">
      <c r="A49" s="194" t="s">
        <v>83</v>
      </c>
      <c r="B49" s="195"/>
      <c r="C49" s="195"/>
      <c r="D49" s="189"/>
      <c r="E49" s="189"/>
      <c r="F49" s="189"/>
      <c r="G49" s="189"/>
      <c r="H49" s="189"/>
      <c r="I49" s="189"/>
      <c r="J49" s="189"/>
      <c r="K49" s="189"/>
      <c r="L49" s="195"/>
      <c r="M49" s="276" t="s">
        <v>157</v>
      </c>
      <c r="N49" s="277"/>
      <c r="O49" s="277"/>
      <c r="P49" s="277"/>
      <c r="Q49" s="277"/>
      <c r="R49" s="277"/>
      <c r="S49" s="277"/>
      <c r="T49" s="136"/>
    </row>
    <row r="50" spans="1:20" ht="13.5" customHeight="1" x14ac:dyDescent="0.35">
      <c r="A50" s="194" t="s">
        <v>84</v>
      </c>
      <c r="B50" s="195"/>
      <c r="C50" s="195"/>
      <c r="D50" s="189"/>
      <c r="E50" s="189"/>
      <c r="F50" s="189"/>
      <c r="G50" s="189"/>
      <c r="H50" s="189"/>
      <c r="I50" s="189"/>
      <c r="J50" s="189"/>
      <c r="K50" s="189"/>
      <c r="L50" s="196"/>
      <c r="M50" s="276"/>
      <c r="N50" s="277"/>
      <c r="O50" s="277"/>
      <c r="P50" s="277"/>
      <c r="Q50" s="277"/>
      <c r="R50" s="277"/>
      <c r="S50" s="277"/>
      <c r="T50" s="136"/>
    </row>
    <row r="51" spans="1:20" ht="13.5" customHeight="1" x14ac:dyDescent="0.35">
      <c r="A51" s="194" t="s">
        <v>85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  <c r="M51" s="196"/>
      <c r="N51" s="196"/>
      <c r="O51" s="196"/>
      <c r="P51" s="196"/>
      <c r="Q51" s="196"/>
      <c r="R51" s="196"/>
      <c r="S51" s="196"/>
      <c r="T51" s="136"/>
    </row>
    <row r="52" spans="1:20" ht="13.5" customHeight="1" x14ac:dyDescent="0.35">
      <c r="A52" s="194" t="s">
        <v>86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96"/>
      <c r="P52" s="196"/>
      <c r="Q52" s="195"/>
      <c r="R52" s="195"/>
      <c r="S52" s="195"/>
      <c r="T52" s="136"/>
    </row>
    <row r="53" spans="1:20" ht="13.5" customHeight="1" x14ac:dyDescent="0.35">
      <c r="A53" s="194" t="s">
        <v>188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6"/>
      <c r="M53" s="196"/>
      <c r="N53" s="196"/>
      <c r="O53" s="196"/>
      <c r="P53" s="196"/>
      <c r="Q53" s="196"/>
      <c r="R53" s="196"/>
      <c r="S53" s="195"/>
      <c r="T53" s="136"/>
    </row>
    <row r="54" spans="1:20" ht="15.75" customHeight="1" x14ac:dyDescent="0.35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7"/>
      <c r="M54" s="197"/>
      <c r="N54" s="197"/>
      <c r="O54" s="197"/>
      <c r="P54" s="197"/>
      <c r="Q54" s="197"/>
      <c r="R54" s="197"/>
      <c r="S54" s="198"/>
      <c r="T54" s="136"/>
    </row>
    <row r="55" spans="1:20" ht="16.5" customHeight="1" x14ac:dyDescent="0.35">
      <c r="A55" s="197"/>
      <c r="B55" s="197"/>
      <c r="C55" s="198"/>
      <c r="D55" s="198"/>
      <c r="E55" s="198"/>
      <c r="F55" s="198"/>
      <c r="G55" s="198"/>
      <c r="H55" s="198"/>
      <c r="I55" s="199"/>
      <c r="J55" s="198"/>
      <c r="K55" s="197"/>
      <c r="L55" s="133"/>
      <c r="M55" s="278" t="s">
        <v>158</v>
      </c>
      <c r="N55" s="277"/>
      <c r="O55" s="277"/>
      <c r="P55" s="277"/>
      <c r="Q55" s="277"/>
      <c r="R55" s="277"/>
      <c r="S55" s="277"/>
      <c r="T55" s="136"/>
    </row>
    <row r="56" spans="1:20" ht="15.75" customHeight="1" x14ac:dyDescent="0.3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ht="12.75" customHeight="1" x14ac:dyDescent="0.3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ht="12.75" customHeight="1" x14ac:dyDescent="0.3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ht="12.75" customHeight="1" x14ac:dyDescent="0.3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ht="12.75" customHeight="1" x14ac:dyDescent="0.3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ht="15.75" customHeight="1" x14ac:dyDescent="0.3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ht="15.75" customHeight="1" x14ac:dyDescent="0.3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ht="15.75" customHeight="1" x14ac:dyDescent="0.3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ht="15.75" customHeight="1" x14ac:dyDescent="0.3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ht="15.75" customHeight="1" x14ac:dyDescent="0.3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ht="15.75" customHeight="1" x14ac:dyDescent="0.3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ht="15.75" customHeight="1" x14ac:dyDescent="0.3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ht="15.75" customHeight="1" x14ac:dyDescent="0.3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ht="15.75" customHeight="1" x14ac:dyDescent="0.3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15.75" customHeight="1" x14ac:dyDescent="0.3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ht="15.75" customHeight="1" x14ac:dyDescent="0.3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ht="15.75" customHeight="1" x14ac:dyDescent="0.3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5.75" customHeight="1" x14ac:dyDescent="0.3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ht="15.75" customHeight="1" x14ac:dyDescent="0.3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ht="15.75" customHeight="1" x14ac:dyDescent="0.3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ht="15.75" customHeight="1" x14ac:dyDescent="0.3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5.75" customHeight="1" x14ac:dyDescent="0.3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ht="15.75" customHeight="1" x14ac:dyDescent="0.3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ht="15.75" customHeight="1" x14ac:dyDescent="0.3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ht="15.75" customHeight="1" x14ac:dyDescent="0.3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ht="15.75" customHeight="1" x14ac:dyDescent="0.3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ht="15.75" customHeight="1" x14ac:dyDescent="0.3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ht="15.75" customHeight="1" x14ac:dyDescent="0.3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ht="15.75" customHeight="1" x14ac:dyDescent="0.3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ht="15.75" customHeight="1" x14ac:dyDescent="0.3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ht="15.75" customHeight="1" x14ac:dyDescent="0.3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ht="15.75" customHeight="1" x14ac:dyDescent="0.3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ht="15.75" customHeight="1" x14ac:dyDescent="0.3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ht="15.75" customHeight="1" x14ac:dyDescent="0.3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ht="15.75" customHeight="1" x14ac:dyDescent="0.3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ht="15.75" customHeight="1" x14ac:dyDescent="0.3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ht="15.75" customHeight="1" x14ac:dyDescent="0.3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ht="15.75" customHeight="1" x14ac:dyDescent="0.3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ht="15.75" customHeight="1" x14ac:dyDescent="0.3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ht="15.75" customHeight="1" x14ac:dyDescent="0.3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ht="15.75" customHeight="1" x14ac:dyDescent="0.3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</sheetData>
  <mergeCells count="42">
    <mergeCell ref="A18:A20"/>
    <mergeCell ref="A1:H1"/>
    <mergeCell ref="J1:T1"/>
    <mergeCell ref="L2:T2"/>
    <mergeCell ref="A3:T3"/>
    <mergeCell ref="A4:T4"/>
    <mergeCell ref="A9:B9"/>
    <mergeCell ref="C9:D9"/>
    <mergeCell ref="E9:I9"/>
    <mergeCell ref="J9:M9"/>
    <mergeCell ref="N9:Q9"/>
    <mergeCell ref="R9:T9"/>
    <mergeCell ref="A10:B10"/>
    <mergeCell ref="A11:B11"/>
    <mergeCell ref="A12:A14"/>
    <mergeCell ref="A15:A17"/>
    <mergeCell ref="A21:A23"/>
    <mergeCell ref="A24:A26"/>
    <mergeCell ref="A27:A28"/>
    <mergeCell ref="A29:A30"/>
    <mergeCell ref="A32:B33"/>
    <mergeCell ref="A42:B42"/>
    <mergeCell ref="J32:J33"/>
    <mergeCell ref="K32:M32"/>
    <mergeCell ref="N32:N33"/>
    <mergeCell ref="O32:T33"/>
    <mergeCell ref="A34:B34"/>
    <mergeCell ref="A35:B35"/>
    <mergeCell ref="C32:I33"/>
    <mergeCell ref="A36:B36"/>
    <mergeCell ref="A37:B37"/>
    <mergeCell ref="A38:B38"/>
    <mergeCell ref="A39:B39"/>
    <mergeCell ref="A40:B40"/>
    <mergeCell ref="M50:S50"/>
    <mergeCell ref="M55:S55"/>
    <mergeCell ref="C42:T42"/>
    <mergeCell ref="C43:T43"/>
    <mergeCell ref="C44:T44"/>
    <mergeCell ref="C45:T45"/>
    <mergeCell ref="E47:J48"/>
    <mergeCell ref="M49:S49"/>
  </mergeCells>
  <printOptions horizont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TKB HK1 2020-2021 Full</vt:lpstr>
      <vt:lpstr>TKB HK1 2020-2021 Full (Khoa 1)</vt:lpstr>
      <vt:lpstr>All (2)</vt:lpstr>
      <vt:lpstr>Mẫu TKB</vt:lpstr>
      <vt:lpstr>D16TXCN2-B</vt:lpstr>
      <vt:lpstr>D16TXVT2-B</vt:lpstr>
      <vt:lpstr>D16TXVT1-K</vt:lpstr>
      <vt:lpstr>D17TXQT1-B</vt:lpstr>
      <vt:lpstr>D17TXQT1-K</vt:lpstr>
      <vt:lpstr>D17TXQT2-K</vt:lpstr>
      <vt:lpstr>D17TXQT3-K</vt:lpstr>
      <vt:lpstr>D17TXQT4-K</vt:lpstr>
      <vt:lpstr>D17TXQT5-K</vt:lpstr>
      <vt:lpstr>D17TXCN01-B</vt:lpstr>
      <vt:lpstr>D17TXCN1-K</vt:lpstr>
      <vt:lpstr>D17TXCN2-K</vt:lpstr>
      <vt:lpstr>D17TXCN3-K</vt:lpstr>
      <vt:lpstr>D17TXVT01-K</vt:lpstr>
      <vt:lpstr>'D16TXCN2-B'!Print_Area</vt:lpstr>
      <vt:lpstr>'D16TXVT1-K'!Print_Area</vt:lpstr>
      <vt:lpstr>'D16TXVT2-B'!Print_Area</vt:lpstr>
      <vt:lpstr>'D17TXCN01-B'!Print_Area</vt:lpstr>
      <vt:lpstr>'D17TXCN1-K'!Print_Area</vt:lpstr>
      <vt:lpstr>'D17TXCN2-K'!Print_Area</vt:lpstr>
      <vt:lpstr>'D17TXCN3-K'!Print_Area</vt:lpstr>
      <vt:lpstr>'D17TXQT1-B'!Print_Area</vt:lpstr>
      <vt:lpstr>'D17TXQT1-K'!Print_Area</vt:lpstr>
      <vt:lpstr>'D17TXQT2-K'!Print_Area</vt:lpstr>
      <vt:lpstr>'D17TXQT3-K'!Print_Area</vt:lpstr>
      <vt:lpstr>'D17TXQT4-K'!Print_Area</vt:lpstr>
      <vt:lpstr>'D17TXQT5-K'!Print_Area</vt:lpstr>
      <vt:lpstr>'D17TXVT01-K'!Print_Area</vt:lpstr>
      <vt:lpstr>'TKB HK1 2020-2021 Full'!Print_Titles</vt:lpstr>
      <vt:lpstr>'TKB HK1 2020-2021 Full (Khoa 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HUNGCQ</dc:creator>
  <cp:lastModifiedBy>Admin</cp:lastModifiedBy>
  <cp:lastPrinted>2020-03-04T08:53:46Z</cp:lastPrinted>
  <dcterms:created xsi:type="dcterms:W3CDTF">2017-10-18T02:21:23Z</dcterms:created>
  <dcterms:modified xsi:type="dcterms:W3CDTF">2020-03-09T02:48:37Z</dcterms:modified>
</cp:coreProperties>
</file>